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r Morrison\Documents\Documents\Documents\BOB's STUFF\Documents\EXCEL Spreadsheets\Basketball\DEVELOPMENT 2015\"/>
    </mc:Choice>
  </mc:AlternateContent>
  <bookViews>
    <workbookView xWindow="0" yWindow="0" windowWidth="28800" windowHeight="12420" activeTab="2"/>
  </bookViews>
  <sheets>
    <sheet name="READ ME" sheetId="7" r:id="rId1"/>
    <sheet name="COLLECTION" sheetId="3" r:id="rId2"/>
    <sheet name="ROSTER" sheetId="5" r:id="rId3"/>
    <sheet name="GAMES" sheetId="1" r:id="rId4"/>
    <sheet name="TOTALS &amp; AVGS" sheetId="2" r:id="rId5"/>
  </sheets>
  <definedNames>
    <definedName name="_xlnm._FilterDatabase" localSheetId="1" hidden="1">COLLECTION!$F$1:$F$56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0" i="1" l="1"/>
  <c r="AC10" i="1"/>
  <c r="AB10" i="1"/>
  <c r="Z10" i="1"/>
  <c r="Y10" i="1"/>
  <c r="X10" i="1"/>
  <c r="W10" i="1"/>
  <c r="U10" i="1"/>
  <c r="T10" i="1"/>
  <c r="S10" i="1"/>
  <c r="R10" i="1"/>
  <c r="Q10" i="1"/>
  <c r="P10" i="1"/>
  <c r="O10" i="1"/>
  <c r="N10" i="1"/>
  <c r="M10" i="1"/>
  <c r="L10" i="1"/>
  <c r="K10" i="1"/>
  <c r="J10" i="1" l="1"/>
  <c r="I10" i="1"/>
  <c r="H10" i="1"/>
  <c r="U10" i="2" l="1"/>
  <c r="V10" i="2"/>
  <c r="W10" i="2"/>
  <c r="X10" i="2"/>
  <c r="Y10" i="2"/>
  <c r="Z10" i="2"/>
  <c r="AA10" i="2"/>
  <c r="AB10" i="2"/>
  <c r="H10" i="2"/>
  <c r="I10" i="2"/>
  <c r="J10" i="2"/>
  <c r="K10" i="2"/>
  <c r="L10" i="2"/>
  <c r="M10" i="2"/>
  <c r="N10" i="2"/>
  <c r="O10" i="2"/>
  <c r="P10" i="2"/>
  <c r="Q10" i="2"/>
  <c r="R10" i="2"/>
  <c r="S10" i="2"/>
  <c r="G10" i="2"/>
  <c r="F10" i="2"/>
  <c r="R39" i="1" l="1"/>
  <c r="S39" i="1"/>
  <c r="J11" i="2"/>
  <c r="G11" i="2"/>
  <c r="H11" i="2"/>
  <c r="I11" i="2"/>
  <c r="G39" i="2" l="1"/>
  <c r="H39" i="2"/>
  <c r="I39" i="2"/>
  <c r="J39" i="2"/>
  <c r="AD1400" i="1"/>
  <c r="AC1400" i="1"/>
  <c r="AB1400" i="1"/>
  <c r="AA1400" i="1"/>
  <c r="Z1400" i="1"/>
  <c r="Y1400" i="1"/>
  <c r="X1400" i="1"/>
  <c r="W1400" i="1"/>
  <c r="AD1372" i="1"/>
  <c r="AC1372" i="1"/>
  <c r="AB1372" i="1"/>
  <c r="AA1372" i="1"/>
  <c r="Z1372" i="1"/>
  <c r="Y1372" i="1"/>
  <c r="X1372" i="1"/>
  <c r="W1372" i="1"/>
  <c r="AD1344" i="1"/>
  <c r="AC1344" i="1"/>
  <c r="AB1344" i="1"/>
  <c r="AA1344" i="1"/>
  <c r="Z1344" i="1"/>
  <c r="Y1344" i="1"/>
  <c r="X1344" i="1"/>
  <c r="W1344" i="1"/>
  <c r="AD1316" i="1"/>
  <c r="AC1316" i="1"/>
  <c r="AB1316" i="1"/>
  <c r="AA1316" i="1"/>
  <c r="Z1316" i="1"/>
  <c r="Y1316" i="1"/>
  <c r="X1316" i="1"/>
  <c r="W1316" i="1"/>
  <c r="AD1288" i="1"/>
  <c r="AC1288" i="1"/>
  <c r="AB1288" i="1"/>
  <c r="AA1288" i="1"/>
  <c r="Z1288" i="1"/>
  <c r="Y1288" i="1"/>
  <c r="X1288" i="1"/>
  <c r="W1288" i="1"/>
  <c r="AD1260" i="1"/>
  <c r="AC1260" i="1"/>
  <c r="AB1260" i="1"/>
  <c r="AA1260" i="1"/>
  <c r="Z1260" i="1"/>
  <c r="Y1260" i="1"/>
  <c r="X1260" i="1"/>
  <c r="W1260" i="1"/>
  <c r="AD1232" i="1"/>
  <c r="AC1232" i="1"/>
  <c r="AB1232" i="1"/>
  <c r="AA1232" i="1"/>
  <c r="Z1232" i="1"/>
  <c r="Y1232" i="1"/>
  <c r="X1232" i="1"/>
  <c r="W1232" i="1"/>
  <c r="AD1204" i="1"/>
  <c r="AC1204" i="1"/>
  <c r="AB1204" i="1"/>
  <c r="AA1204" i="1"/>
  <c r="Z1204" i="1"/>
  <c r="Y1204" i="1"/>
  <c r="X1204" i="1"/>
  <c r="W1204" i="1"/>
  <c r="AD1176" i="1"/>
  <c r="AC1176" i="1"/>
  <c r="AB1176" i="1"/>
  <c r="AA1176" i="1"/>
  <c r="Z1176" i="1"/>
  <c r="Y1176" i="1"/>
  <c r="X1176" i="1"/>
  <c r="W1176" i="1"/>
  <c r="AD1148" i="1"/>
  <c r="AC1148" i="1"/>
  <c r="AB1148" i="1"/>
  <c r="AA1148" i="1"/>
  <c r="Z1148" i="1"/>
  <c r="Y1148" i="1"/>
  <c r="X1148" i="1"/>
  <c r="W1148" i="1"/>
  <c r="AD1120" i="1"/>
  <c r="AC1120" i="1"/>
  <c r="AB1120" i="1"/>
  <c r="AA1120" i="1"/>
  <c r="Z1120" i="1"/>
  <c r="Y1120" i="1"/>
  <c r="X1120" i="1"/>
  <c r="W1120" i="1"/>
  <c r="AD1092" i="1"/>
  <c r="AC1092" i="1"/>
  <c r="AB1092" i="1"/>
  <c r="AA1092" i="1"/>
  <c r="Z1092" i="1"/>
  <c r="Y1092" i="1"/>
  <c r="X1092" i="1"/>
  <c r="W1092" i="1"/>
  <c r="AD1064" i="1"/>
  <c r="AC1064" i="1"/>
  <c r="AB1064" i="1"/>
  <c r="AA1064" i="1"/>
  <c r="Z1064" i="1"/>
  <c r="Y1064" i="1"/>
  <c r="X1064" i="1"/>
  <c r="W1064" i="1"/>
  <c r="AD1036" i="1"/>
  <c r="AC1036" i="1"/>
  <c r="AB1036" i="1"/>
  <c r="AA1036" i="1"/>
  <c r="Z1036" i="1"/>
  <c r="Y1036" i="1"/>
  <c r="X1036" i="1"/>
  <c r="W1036" i="1"/>
  <c r="AD1008" i="1"/>
  <c r="AC1008" i="1"/>
  <c r="AB1008" i="1"/>
  <c r="AA1008" i="1"/>
  <c r="Z1008" i="1"/>
  <c r="Y1008" i="1"/>
  <c r="X1008" i="1"/>
  <c r="W1008" i="1"/>
  <c r="AD980" i="1"/>
  <c r="AC980" i="1"/>
  <c r="AB980" i="1"/>
  <c r="AA980" i="1"/>
  <c r="Z980" i="1"/>
  <c r="Y980" i="1"/>
  <c r="X980" i="1"/>
  <c r="W980" i="1"/>
  <c r="AD952" i="1"/>
  <c r="AC952" i="1"/>
  <c r="AB952" i="1"/>
  <c r="AA952" i="1"/>
  <c r="Z952" i="1"/>
  <c r="Y952" i="1"/>
  <c r="X952" i="1"/>
  <c r="W952" i="1"/>
  <c r="AD924" i="1"/>
  <c r="AC924" i="1"/>
  <c r="AB924" i="1"/>
  <c r="AA924" i="1"/>
  <c r="Z924" i="1"/>
  <c r="Y924" i="1"/>
  <c r="X924" i="1"/>
  <c r="W924" i="1"/>
  <c r="AD896" i="1"/>
  <c r="AC896" i="1"/>
  <c r="AB896" i="1"/>
  <c r="AA896" i="1"/>
  <c r="Z896" i="1"/>
  <c r="Y896" i="1"/>
  <c r="X896" i="1"/>
  <c r="W896" i="1"/>
  <c r="AD868" i="1"/>
  <c r="AC868" i="1"/>
  <c r="AB868" i="1"/>
  <c r="AA868" i="1"/>
  <c r="Z868" i="1"/>
  <c r="Y868" i="1"/>
  <c r="X868" i="1"/>
  <c r="W868" i="1"/>
  <c r="AD840" i="1"/>
  <c r="AC840" i="1"/>
  <c r="AB840" i="1"/>
  <c r="AA840" i="1"/>
  <c r="Z840" i="1"/>
  <c r="Y840" i="1"/>
  <c r="X840" i="1"/>
  <c r="W840" i="1"/>
  <c r="AD812" i="1"/>
  <c r="AC812" i="1"/>
  <c r="AB812" i="1"/>
  <c r="AA812" i="1"/>
  <c r="Z812" i="1"/>
  <c r="Y812" i="1"/>
  <c r="X812" i="1"/>
  <c r="W812" i="1"/>
  <c r="AD784" i="1"/>
  <c r="AC784" i="1"/>
  <c r="AB784" i="1"/>
  <c r="AA784" i="1"/>
  <c r="Z784" i="1"/>
  <c r="Y784" i="1"/>
  <c r="X784" i="1"/>
  <c r="W784" i="1"/>
  <c r="AD756" i="1"/>
  <c r="AC756" i="1"/>
  <c r="AB756" i="1"/>
  <c r="AA756" i="1"/>
  <c r="Z756" i="1"/>
  <c r="Y756" i="1"/>
  <c r="X756" i="1"/>
  <c r="W756" i="1"/>
  <c r="AD728" i="1"/>
  <c r="AC728" i="1"/>
  <c r="AB728" i="1"/>
  <c r="AA728" i="1"/>
  <c r="Z728" i="1"/>
  <c r="Y728" i="1"/>
  <c r="X728" i="1"/>
  <c r="W728" i="1"/>
  <c r="AD700" i="1"/>
  <c r="AC700" i="1"/>
  <c r="AB700" i="1"/>
  <c r="AA700" i="1"/>
  <c r="Z700" i="1"/>
  <c r="Y700" i="1"/>
  <c r="X700" i="1"/>
  <c r="W700" i="1"/>
  <c r="AD672" i="1"/>
  <c r="AC672" i="1"/>
  <c r="AB672" i="1"/>
  <c r="AA672" i="1"/>
  <c r="Z672" i="1"/>
  <c r="Y672" i="1"/>
  <c r="X672" i="1"/>
  <c r="W672" i="1"/>
  <c r="AD644" i="1"/>
  <c r="AC644" i="1"/>
  <c r="AB644" i="1"/>
  <c r="AA644" i="1"/>
  <c r="Z644" i="1"/>
  <c r="Y644" i="1"/>
  <c r="X644" i="1"/>
  <c r="W644" i="1"/>
  <c r="AD616" i="1"/>
  <c r="AC616" i="1"/>
  <c r="AB616" i="1"/>
  <c r="AA616" i="1"/>
  <c r="Z616" i="1"/>
  <c r="Y616" i="1"/>
  <c r="X616" i="1"/>
  <c r="W616" i="1"/>
  <c r="AD588" i="1"/>
  <c r="AC588" i="1"/>
  <c r="AB588" i="1"/>
  <c r="AA588" i="1"/>
  <c r="Z588" i="1"/>
  <c r="Y588" i="1"/>
  <c r="X588" i="1"/>
  <c r="W588" i="1"/>
  <c r="AD560" i="1"/>
  <c r="AC560" i="1"/>
  <c r="AB560" i="1"/>
  <c r="AA560" i="1"/>
  <c r="Z560" i="1"/>
  <c r="Y560" i="1"/>
  <c r="X560" i="1"/>
  <c r="W560" i="1"/>
  <c r="AD532" i="1"/>
  <c r="AC532" i="1"/>
  <c r="AB532" i="1"/>
  <c r="AA532" i="1"/>
  <c r="Z532" i="1"/>
  <c r="Y532" i="1"/>
  <c r="X532" i="1"/>
  <c r="W532" i="1"/>
  <c r="AD504" i="1"/>
  <c r="AC504" i="1"/>
  <c r="AB504" i="1"/>
  <c r="AA504" i="1"/>
  <c r="Z504" i="1"/>
  <c r="Y504" i="1"/>
  <c r="X504" i="1"/>
  <c r="W504" i="1"/>
  <c r="AD476" i="1"/>
  <c r="AC476" i="1"/>
  <c r="AB476" i="1"/>
  <c r="AA476" i="1"/>
  <c r="Z476" i="1"/>
  <c r="Y476" i="1"/>
  <c r="X476" i="1"/>
  <c r="W476" i="1"/>
  <c r="AD448" i="1"/>
  <c r="AC448" i="1"/>
  <c r="AB448" i="1"/>
  <c r="AA448" i="1"/>
  <c r="Z448" i="1"/>
  <c r="Y448" i="1"/>
  <c r="X448" i="1"/>
  <c r="W448" i="1"/>
  <c r="AD420" i="1"/>
  <c r="AC420" i="1"/>
  <c r="AB420" i="1"/>
  <c r="AA420" i="1"/>
  <c r="Z420" i="1"/>
  <c r="Y420" i="1"/>
  <c r="X420" i="1"/>
  <c r="W420" i="1"/>
  <c r="AD392" i="1"/>
  <c r="AC392" i="1"/>
  <c r="AB392" i="1"/>
  <c r="AA392" i="1"/>
  <c r="Z392" i="1"/>
  <c r="Y392" i="1"/>
  <c r="X392" i="1"/>
  <c r="W392" i="1"/>
  <c r="AD364" i="1"/>
  <c r="AC364" i="1"/>
  <c r="AB364" i="1"/>
  <c r="AA364" i="1"/>
  <c r="Z364" i="1"/>
  <c r="Y364" i="1"/>
  <c r="X364" i="1"/>
  <c r="W364" i="1"/>
  <c r="AD336" i="1"/>
  <c r="AC336" i="1"/>
  <c r="AB336" i="1"/>
  <c r="AA336" i="1"/>
  <c r="Z336" i="1"/>
  <c r="Y336" i="1"/>
  <c r="X336" i="1"/>
  <c r="W336" i="1"/>
  <c r="AD308" i="1"/>
  <c r="AC308" i="1"/>
  <c r="AB308" i="1"/>
  <c r="AA308" i="1"/>
  <c r="Z308" i="1"/>
  <c r="Y308" i="1"/>
  <c r="X308" i="1"/>
  <c r="W308" i="1"/>
  <c r="AD280" i="1"/>
  <c r="AC280" i="1"/>
  <c r="AB280" i="1"/>
  <c r="AA280" i="1"/>
  <c r="Z280" i="1"/>
  <c r="Y280" i="1"/>
  <c r="X280" i="1"/>
  <c r="W280" i="1"/>
  <c r="AD252" i="1"/>
  <c r="AC252" i="1"/>
  <c r="AB252" i="1"/>
  <c r="AA252" i="1"/>
  <c r="Z252" i="1"/>
  <c r="Y252" i="1"/>
  <c r="X252" i="1"/>
  <c r="W252" i="1"/>
  <c r="AD224" i="1"/>
  <c r="AC224" i="1"/>
  <c r="AB224" i="1"/>
  <c r="AA224" i="1"/>
  <c r="Z224" i="1"/>
  <c r="Y224" i="1"/>
  <c r="X224" i="1"/>
  <c r="W224" i="1"/>
  <c r="AD196" i="1"/>
  <c r="AC196" i="1"/>
  <c r="AB196" i="1"/>
  <c r="AA196" i="1"/>
  <c r="Z196" i="1"/>
  <c r="Y196" i="1"/>
  <c r="X196" i="1"/>
  <c r="W196" i="1"/>
  <c r="AD168" i="1"/>
  <c r="AC168" i="1"/>
  <c r="AB168" i="1"/>
  <c r="AA168" i="1"/>
  <c r="Z168" i="1"/>
  <c r="Y168" i="1"/>
  <c r="X168" i="1"/>
  <c r="W168" i="1"/>
  <c r="AD140" i="1"/>
  <c r="AC140" i="1"/>
  <c r="AB140" i="1"/>
  <c r="AA140" i="1"/>
  <c r="Z140" i="1"/>
  <c r="Y140" i="1"/>
  <c r="X140" i="1"/>
  <c r="W140" i="1"/>
  <c r="AD112" i="1"/>
  <c r="AC112" i="1"/>
  <c r="AB112" i="1"/>
  <c r="AA112" i="1"/>
  <c r="Z112" i="1"/>
  <c r="Y112" i="1"/>
  <c r="X112" i="1"/>
  <c r="W112" i="1"/>
  <c r="AD84" i="1"/>
  <c r="AC84" i="1"/>
  <c r="AB84" i="1"/>
  <c r="AA84" i="1"/>
  <c r="Z84" i="1"/>
  <c r="Y84" i="1"/>
  <c r="X84" i="1"/>
  <c r="W84" i="1"/>
  <c r="Z56" i="1"/>
  <c r="AA56" i="1"/>
  <c r="AB56" i="1"/>
  <c r="AC56" i="1"/>
  <c r="AD56" i="1"/>
  <c r="V1400" i="1"/>
  <c r="U1400" i="1"/>
  <c r="T1400" i="1"/>
  <c r="S1400" i="1"/>
  <c r="R1400" i="1"/>
  <c r="Q1400" i="1"/>
  <c r="P1400" i="1"/>
  <c r="O1400" i="1"/>
  <c r="N1400" i="1"/>
  <c r="M1400" i="1"/>
  <c r="L1400" i="1"/>
  <c r="K1400" i="1"/>
  <c r="J1400" i="1"/>
  <c r="I1400" i="1"/>
  <c r="H1400" i="1"/>
  <c r="G1399" i="1"/>
  <c r="G1398" i="1"/>
  <c r="G1397" i="1"/>
  <c r="G1396" i="1"/>
  <c r="G1395" i="1"/>
  <c r="G1394" i="1"/>
  <c r="G1393" i="1"/>
  <c r="G1392" i="1"/>
  <c r="G1391" i="1"/>
  <c r="G1390" i="1"/>
  <c r="G1389" i="1"/>
  <c r="G1388" i="1"/>
  <c r="G1387" i="1"/>
  <c r="G1386" i="1"/>
  <c r="G1385" i="1"/>
  <c r="G1384" i="1"/>
  <c r="V1372" i="1"/>
  <c r="U1372" i="1"/>
  <c r="T1372" i="1"/>
  <c r="S1372" i="1"/>
  <c r="R1372" i="1"/>
  <c r="Q1372" i="1"/>
  <c r="P1372" i="1"/>
  <c r="O1372" i="1"/>
  <c r="N1372" i="1"/>
  <c r="M1372" i="1"/>
  <c r="L1372" i="1"/>
  <c r="K1372" i="1"/>
  <c r="J1372" i="1"/>
  <c r="I1372" i="1"/>
  <c r="H1372" i="1"/>
  <c r="G1371" i="1"/>
  <c r="G1370" i="1"/>
  <c r="G1369" i="1"/>
  <c r="G1368" i="1"/>
  <c r="G1367" i="1"/>
  <c r="G1366" i="1"/>
  <c r="G1365" i="1"/>
  <c r="G1364" i="1"/>
  <c r="G1363" i="1"/>
  <c r="G1362" i="1"/>
  <c r="G1361" i="1"/>
  <c r="G1360" i="1"/>
  <c r="G1359" i="1"/>
  <c r="G1358" i="1"/>
  <c r="G1357" i="1"/>
  <c r="G1356" i="1"/>
  <c r="V1344" i="1"/>
  <c r="U1344" i="1"/>
  <c r="T1344" i="1"/>
  <c r="S1344" i="1"/>
  <c r="R1344" i="1"/>
  <c r="Q1344" i="1"/>
  <c r="P1344" i="1"/>
  <c r="O1344" i="1"/>
  <c r="N1344" i="1"/>
  <c r="M1344" i="1"/>
  <c r="L1344" i="1"/>
  <c r="K1344" i="1"/>
  <c r="J1344" i="1"/>
  <c r="I1344" i="1"/>
  <c r="H1344" i="1"/>
  <c r="G1343" i="1"/>
  <c r="G1342" i="1"/>
  <c r="G1341" i="1"/>
  <c r="G1340" i="1"/>
  <c r="G1339" i="1"/>
  <c r="G1338" i="1"/>
  <c r="G1337" i="1"/>
  <c r="G1336" i="1"/>
  <c r="G1335" i="1"/>
  <c r="G1334" i="1"/>
  <c r="G1333" i="1"/>
  <c r="G1332" i="1"/>
  <c r="G1331" i="1"/>
  <c r="G1330" i="1"/>
  <c r="G1329" i="1"/>
  <c r="G1328" i="1"/>
  <c r="V1316" i="1"/>
  <c r="U1316" i="1"/>
  <c r="T1316" i="1"/>
  <c r="S1316" i="1"/>
  <c r="R1316" i="1"/>
  <c r="Q1316" i="1"/>
  <c r="P1316" i="1"/>
  <c r="O1316" i="1"/>
  <c r="N1316" i="1"/>
  <c r="M1316" i="1"/>
  <c r="L1316" i="1"/>
  <c r="K1316" i="1"/>
  <c r="J1316" i="1"/>
  <c r="I1316" i="1"/>
  <c r="H1316" i="1"/>
  <c r="G1315" i="1"/>
  <c r="G1314" i="1"/>
  <c r="G1313" i="1"/>
  <c r="G1312" i="1"/>
  <c r="G1311" i="1"/>
  <c r="G1310" i="1"/>
  <c r="G1309" i="1"/>
  <c r="G1308" i="1"/>
  <c r="G1307" i="1"/>
  <c r="G1306" i="1"/>
  <c r="G1305" i="1"/>
  <c r="G1304" i="1"/>
  <c r="G1303" i="1"/>
  <c r="G1302" i="1"/>
  <c r="G1301" i="1"/>
  <c r="G1300" i="1"/>
  <c r="V1288" i="1"/>
  <c r="U1288" i="1"/>
  <c r="T1288" i="1"/>
  <c r="S1288" i="1"/>
  <c r="R1288" i="1"/>
  <c r="Q1288" i="1"/>
  <c r="P1288" i="1"/>
  <c r="O1288" i="1"/>
  <c r="N1288" i="1"/>
  <c r="M1288" i="1"/>
  <c r="L1288" i="1"/>
  <c r="K1288" i="1"/>
  <c r="J1288" i="1"/>
  <c r="I1288" i="1"/>
  <c r="H1288" i="1"/>
  <c r="G1287" i="1"/>
  <c r="G1286" i="1"/>
  <c r="G1285" i="1"/>
  <c r="G1284" i="1"/>
  <c r="G1283" i="1"/>
  <c r="G1282" i="1"/>
  <c r="G1281" i="1"/>
  <c r="G1280" i="1"/>
  <c r="G1279" i="1"/>
  <c r="G1278" i="1"/>
  <c r="G1277" i="1"/>
  <c r="G1276" i="1"/>
  <c r="G1275" i="1"/>
  <c r="G1274" i="1"/>
  <c r="G1273" i="1"/>
  <c r="G1272" i="1"/>
  <c r="V1260" i="1"/>
  <c r="U1260" i="1"/>
  <c r="T1260" i="1"/>
  <c r="S1260" i="1"/>
  <c r="R1260" i="1"/>
  <c r="Q1260" i="1"/>
  <c r="P1260" i="1"/>
  <c r="O1260" i="1"/>
  <c r="N1260" i="1"/>
  <c r="M1260" i="1"/>
  <c r="L1260" i="1"/>
  <c r="K1260" i="1"/>
  <c r="J1260" i="1"/>
  <c r="I1260" i="1"/>
  <c r="H1260" i="1"/>
  <c r="G1259" i="1"/>
  <c r="G1258" i="1"/>
  <c r="G1257" i="1"/>
  <c r="G1256" i="1"/>
  <c r="G1255" i="1"/>
  <c r="G1254" i="1"/>
  <c r="G1253" i="1"/>
  <c r="G1252" i="1"/>
  <c r="G1251" i="1"/>
  <c r="G1250" i="1"/>
  <c r="G1249" i="1"/>
  <c r="G1248" i="1"/>
  <c r="G1247" i="1"/>
  <c r="G1246" i="1"/>
  <c r="G1245" i="1"/>
  <c r="G1244" i="1"/>
  <c r="V1232" i="1"/>
  <c r="U1232" i="1"/>
  <c r="T1232" i="1"/>
  <c r="S1232" i="1"/>
  <c r="R1232" i="1"/>
  <c r="Q1232" i="1"/>
  <c r="P1232" i="1"/>
  <c r="O1232" i="1"/>
  <c r="N1232" i="1"/>
  <c r="M1232" i="1"/>
  <c r="L1232" i="1"/>
  <c r="K1232" i="1"/>
  <c r="J1232" i="1"/>
  <c r="I1232" i="1"/>
  <c r="H1232" i="1"/>
  <c r="G1231" i="1"/>
  <c r="G1230" i="1"/>
  <c r="G1229" i="1"/>
  <c r="G1228" i="1"/>
  <c r="G1227" i="1"/>
  <c r="G1226" i="1"/>
  <c r="G1225" i="1"/>
  <c r="G1224" i="1"/>
  <c r="G1223" i="1"/>
  <c r="G1222" i="1"/>
  <c r="G1221" i="1"/>
  <c r="G1220" i="1"/>
  <c r="G1219" i="1"/>
  <c r="G1218" i="1"/>
  <c r="G1217" i="1"/>
  <c r="G1216" i="1"/>
  <c r="V1204" i="1"/>
  <c r="U1204" i="1"/>
  <c r="T1204" i="1"/>
  <c r="S1204" i="1"/>
  <c r="R1204" i="1"/>
  <c r="Q1204" i="1"/>
  <c r="P1204" i="1"/>
  <c r="O1204" i="1"/>
  <c r="N1204" i="1"/>
  <c r="M1204" i="1"/>
  <c r="L1204" i="1"/>
  <c r="K1204" i="1"/>
  <c r="J1204" i="1"/>
  <c r="I1204" i="1"/>
  <c r="H1204" i="1"/>
  <c r="G1203" i="1"/>
  <c r="G1202" i="1"/>
  <c r="G1201" i="1"/>
  <c r="G1200" i="1"/>
  <c r="G1199" i="1"/>
  <c r="G1198" i="1"/>
  <c r="G1197" i="1"/>
  <c r="G1196" i="1"/>
  <c r="G1195" i="1"/>
  <c r="G1194" i="1"/>
  <c r="G1193" i="1"/>
  <c r="G1192" i="1"/>
  <c r="G1191" i="1"/>
  <c r="G1190" i="1"/>
  <c r="G1189" i="1"/>
  <c r="G1188" i="1"/>
  <c r="V1176" i="1"/>
  <c r="U1176" i="1"/>
  <c r="T1176" i="1"/>
  <c r="S1176" i="1"/>
  <c r="R1176" i="1"/>
  <c r="Q1176" i="1"/>
  <c r="P1176" i="1"/>
  <c r="O1176" i="1"/>
  <c r="N1176" i="1"/>
  <c r="M1176" i="1"/>
  <c r="L1176" i="1"/>
  <c r="K1176" i="1"/>
  <c r="J1176" i="1"/>
  <c r="I1176" i="1"/>
  <c r="H1176" i="1"/>
  <c r="G1175" i="1"/>
  <c r="G1174" i="1"/>
  <c r="G1173" i="1"/>
  <c r="G1172" i="1"/>
  <c r="G1171" i="1"/>
  <c r="G1170" i="1"/>
  <c r="G1169" i="1"/>
  <c r="G1168" i="1"/>
  <c r="G1167" i="1"/>
  <c r="G1166" i="1"/>
  <c r="G1165" i="1"/>
  <c r="G1164" i="1"/>
  <c r="G1163" i="1"/>
  <c r="G1162" i="1"/>
  <c r="G1161" i="1"/>
  <c r="G1160" i="1"/>
  <c r="V1148" i="1"/>
  <c r="U1148" i="1"/>
  <c r="T1148" i="1"/>
  <c r="S1148" i="1"/>
  <c r="R1148" i="1"/>
  <c r="Q1148" i="1"/>
  <c r="P1148" i="1"/>
  <c r="O1148" i="1"/>
  <c r="N1148" i="1"/>
  <c r="M1148" i="1"/>
  <c r="L1148" i="1"/>
  <c r="K1148" i="1"/>
  <c r="J1148" i="1"/>
  <c r="I1148" i="1"/>
  <c r="H1148" i="1"/>
  <c r="G1147" i="1"/>
  <c r="G1146" i="1"/>
  <c r="G1145" i="1"/>
  <c r="G1144" i="1"/>
  <c r="G1143" i="1"/>
  <c r="G1142" i="1"/>
  <c r="G1141" i="1"/>
  <c r="G1140" i="1"/>
  <c r="G1139" i="1"/>
  <c r="G1138" i="1"/>
  <c r="G1137" i="1"/>
  <c r="G1136" i="1"/>
  <c r="G1135" i="1"/>
  <c r="G1134" i="1"/>
  <c r="G1133" i="1"/>
  <c r="G1132" i="1"/>
  <c r="V1120" i="1"/>
  <c r="U1120" i="1"/>
  <c r="T1120" i="1"/>
  <c r="S1120" i="1"/>
  <c r="R1120" i="1"/>
  <c r="Q1120" i="1"/>
  <c r="P1120" i="1"/>
  <c r="O1120" i="1"/>
  <c r="N1120" i="1"/>
  <c r="M1120" i="1"/>
  <c r="L1120" i="1"/>
  <c r="K1120" i="1"/>
  <c r="J1120" i="1"/>
  <c r="I1120" i="1"/>
  <c r="H1120" i="1"/>
  <c r="G1119" i="1"/>
  <c r="G1118" i="1"/>
  <c r="G1117" i="1"/>
  <c r="G1116" i="1"/>
  <c r="G1115" i="1"/>
  <c r="G1114" i="1"/>
  <c r="G1113" i="1"/>
  <c r="G1112" i="1"/>
  <c r="G1111" i="1"/>
  <c r="G1110" i="1"/>
  <c r="G1109" i="1"/>
  <c r="G1108" i="1"/>
  <c r="G1107" i="1"/>
  <c r="G1106" i="1"/>
  <c r="G1105" i="1"/>
  <c r="G1104" i="1"/>
  <c r="V1092" i="1"/>
  <c r="U1092" i="1"/>
  <c r="T1092" i="1"/>
  <c r="S1092" i="1"/>
  <c r="R1092" i="1"/>
  <c r="Q1092" i="1"/>
  <c r="P1092" i="1"/>
  <c r="O1092" i="1"/>
  <c r="N1092" i="1"/>
  <c r="M1092" i="1"/>
  <c r="L1092" i="1"/>
  <c r="K1092" i="1"/>
  <c r="J1092" i="1"/>
  <c r="I1092" i="1"/>
  <c r="H1092" i="1"/>
  <c r="G1091" i="1"/>
  <c r="G1090" i="1"/>
  <c r="G1089" i="1"/>
  <c r="G1088" i="1"/>
  <c r="G1087" i="1"/>
  <c r="G1086" i="1"/>
  <c r="G1085" i="1"/>
  <c r="G1084" i="1"/>
  <c r="G1083" i="1"/>
  <c r="G1082" i="1"/>
  <c r="G1081" i="1"/>
  <c r="G1080" i="1"/>
  <c r="G1079" i="1"/>
  <c r="G1078" i="1"/>
  <c r="G1077" i="1"/>
  <c r="G1076" i="1"/>
  <c r="V1064" i="1"/>
  <c r="U1064" i="1"/>
  <c r="T1064" i="1"/>
  <c r="S1064" i="1"/>
  <c r="R1064" i="1"/>
  <c r="Q1064" i="1"/>
  <c r="P1064" i="1"/>
  <c r="O1064" i="1"/>
  <c r="N1064" i="1"/>
  <c r="M1064" i="1"/>
  <c r="L1064" i="1"/>
  <c r="K1064" i="1"/>
  <c r="J1064" i="1"/>
  <c r="I1064" i="1"/>
  <c r="H1064" i="1"/>
  <c r="G1063" i="1"/>
  <c r="G1062" i="1"/>
  <c r="G1061" i="1"/>
  <c r="G1060" i="1"/>
  <c r="G1059" i="1"/>
  <c r="G1058" i="1"/>
  <c r="G1057" i="1"/>
  <c r="G1056" i="1"/>
  <c r="G1055" i="1"/>
  <c r="G1054" i="1"/>
  <c r="G1053" i="1"/>
  <c r="G1052" i="1"/>
  <c r="G1051" i="1"/>
  <c r="G1050" i="1"/>
  <c r="G1049" i="1"/>
  <c r="G1048" i="1"/>
  <c r="V1036" i="1"/>
  <c r="U1036" i="1"/>
  <c r="T1036" i="1"/>
  <c r="S1036" i="1"/>
  <c r="R1036" i="1"/>
  <c r="Q1036" i="1"/>
  <c r="P1036" i="1"/>
  <c r="O1036" i="1"/>
  <c r="N1036" i="1"/>
  <c r="M1036" i="1"/>
  <c r="L1036" i="1"/>
  <c r="K1036" i="1"/>
  <c r="J1036" i="1"/>
  <c r="I1036" i="1"/>
  <c r="H1036" i="1"/>
  <c r="G1035" i="1"/>
  <c r="G1034" i="1"/>
  <c r="G1033" i="1"/>
  <c r="G1032" i="1"/>
  <c r="G1031" i="1"/>
  <c r="G1030" i="1"/>
  <c r="G1029" i="1"/>
  <c r="G1028" i="1"/>
  <c r="G1027" i="1"/>
  <c r="G1026" i="1"/>
  <c r="G1025" i="1"/>
  <c r="G1024" i="1"/>
  <c r="G1023" i="1"/>
  <c r="G1022" i="1"/>
  <c r="G1021" i="1"/>
  <c r="G1020" i="1"/>
  <c r="V1008" i="1"/>
  <c r="U1008" i="1"/>
  <c r="T1008" i="1"/>
  <c r="S1008" i="1"/>
  <c r="R1008" i="1"/>
  <c r="Q1008" i="1"/>
  <c r="P1008" i="1"/>
  <c r="O1008" i="1"/>
  <c r="N1008" i="1"/>
  <c r="M1008" i="1"/>
  <c r="L1008" i="1"/>
  <c r="K1008" i="1"/>
  <c r="J1008" i="1"/>
  <c r="I1008" i="1"/>
  <c r="H1008" i="1"/>
  <c r="G1007" i="1"/>
  <c r="G1006" i="1"/>
  <c r="G1005" i="1"/>
  <c r="G1004" i="1"/>
  <c r="G1003" i="1"/>
  <c r="G1002" i="1"/>
  <c r="G1001" i="1"/>
  <c r="G1000" i="1"/>
  <c r="G999" i="1"/>
  <c r="G998" i="1"/>
  <c r="G997" i="1"/>
  <c r="G996" i="1"/>
  <c r="G995" i="1"/>
  <c r="G994" i="1"/>
  <c r="G993" i="1"/>
  <c r="G992" i="1"/>
  <c r="V980" i="1"/>
  <c r="U980" i="1"/>
  <c r="T980" i="1"/>
  <c r="S980" i="1"/>
  <c r="R980" i="1"/>
  <c r="Q980" i="1"/>
  <c r="P980" i="1"/>
  <c r="O980" i="1"/>
  <c r="N980" i="1"/>
  <c r="M980" i="1"/>
  <c r="L980" i="1"/>
  <c r="K980" i="1"/>
  <c r="J980" i="1"/>
  <c r="I980" i="1"/>
  <c r="H980" i="1"/>
  <c r="G979" i="1"/>
  <c r="G978" i="1"/>
  <c r="G977" i="1"/>
  <c r="G976" i="1"/>
  <c r="G975" i="1"/>
  <c r="G974" i="1"/>
  <c r="G973" i="1"/>
  <c r="G972" i="1"/>
  <c r="G971" i="1"/>
  <c r="G970" i="1"/>
  <c r="G969" i="1"/>
  <c r="G968" i="1"/>
  <c r="G967" i="1"/>
  <c r="G966" i="1"/>
  <c r="G965" i="1"/>
  <c r="G964" i="1"/>
  <c r="V952" i="1"/>
  <c r="U952" i="1"/>
  <c r="T952" i="1"/>
  <c r="S952" i="1"/>
  <c r="R952" i="1"/>
  <c r="Q952" i="1"/>
  <c r="P952" i="1"/>
  <c r="O952" i="1"/>
  <c r="N952" i="1"/>
  <c r="M952" i="1"/>
  <c r="L952" i="1"/>
  <c r="K952" i="1"/>
  <c r="J952" i="1"/>
  <c r="I952" i="1"/>
  <c r="H952" i="1"/>
  <c r="G951" i="1"/>
  <c r="G950" i="1"/>
  <c r="G949" i="1"/>
  <c r="G948" i="1"/>
  <c r="G947" i="1"/>
  <c r="G946" i="1"/>
  <c r="G945" i="1"/>
  <c r="G944" i="1"/>
  <c r="G943" i="1"/>
  <c r="G942" i="1"/>
  <c r="G941" i="1"/>
  <c r="G940" i="1"/>
  <c r="G939" i="1"/>
  <c r="G938" i="1"/>
  <c r="G937" i="1"/>
  <c r="G936" i="1"/>
  <c r="V924" i="1"/>
  <c r="U924" i="1"/>
  <c r="T924" i="1"/>
  <c r="S924" i="1"/>
  <c r="R924" i="1"/>
  <c r="Q924" i="1"/>
  <c r="P924" i="1"/>
  <c r="O924" i="1"/>
  <c r="N924" i="1"/>
  <c r="M924" i="1"/>
  <c r="L924" i="1"/>
  <c r="K924" i="1"/>
  <c r="J924" i="1"/>
  <c r="I924" i="1"/>
  <c r="H924" i="1"/>
  <c r="G923" i="1"/>
  <c r="G922" i="1"/>
  <c r="G921" i="1"/>
  <c r="G920" i="1"/>
  <c r="G919" i="1"/>
  <c r="G918" i="1"/>
  <c r="G917" i="1"/>
  <c r="G916" i="1"/>
  <c r="G915" i="1"/>
  <c r="G914" i="1"/>
  <c r="G913" i="1"/>
  <c r="G912" i="1"/>
  <c r="G911" i="1"/>
  <c r="G910" i="1"/>
  <c r="G909" i="1"/>
  <c r="G908" i="1"/>
  <c r="V896" i="1"/>
  <c r="U896" i="1"/>
  <c r="T896" i="1"/>
  <c r="S896" i="1"/>
  <c r="R896" i="1"/>
  <c r="Q896" i="1"/>
  <c r="P896" i="1"/>
  <c r="O896" i="1"/>
  <c r="N896" i="1"/>
  <c r="M896" i="1"/>
  <c r="L896" i="1"/>
  <c r="K896" i="1"/>
  <c r="J896" i="1"/>
  <c r="I896" i="1"/>
  <c r="H896" i="1"/>
  <c r="G895" i="1"/>
  <c r="G894" i="1"/>
  <c r="G893" i="1"/>
  <c r="G892" i="1"/>
  <c r="G891" i="1"/>
  <c r="G890" i="1"/>
  <c r="G889" i="1"/>
  <c r="G888" i="1"/>
  <c r="G887" i="1"/>
  <c r="G886" i="1"/>
  <c r="G885" i="1"/>
  <c r="G884" i="1"/>
  <c r="G883" i="1"/>
  <c r="G882" i="1"/>
  <c r="G881" i="1"/>
  <c r="G880" i="1"/>
  <c r="V868" i="1"/>
  <c r="U868" i="1"/>
  <c r="T868" i="1"/>
  <c r="S868" i="1"/>
  <c r="R868" i="1"/>
  <c r="Q868" i="1"/>
  <c r="P868" i="1"/>
  <c r="O868" i="1"/>
  <c r="N868" i="1"/>
  <c r="M868" i="1"/>
  <c r="L868" i="1"/>
  <c r="K868" i="1"/>
  <c r="J868" i="1"/>
  <c r="I868" i="1"/>
  <c r="H868" i="1"/>
  <c r="G867" i="1"/>
  <c r="G866" i="1"/>
  <c r="G865" i="1"/>
  <c r="G864" i="1"/>
  <c r="G863" i="1"/>
  <c r="G862" i="1"/>
  <c r="G861" i="1"/>
  <c r="G860" i="1"/>
  <c r="G859" i="1"/>
  <c r="G858" i="1"/>
  <c r="G857" i="1"/>
  <c r="G856" i="1"/>
  <c r="G855" i="1"/>
  <c r="G854" i="1"/>
  <c r="G853" i="1"/>
  <c r="G852" i="1"/>
  <c r="V840" i="1"/>
  <c r="U840" i="1"/>
  <c r="T840" i="1"/>
  <c r="S840" i="1"/>
  <c r="R840" i="1"/>
  <c r="Q840" i="1"/>
  <c r="P840" i="1"/>
  <c r="O840" i="1"/>
  <c r="N840" i="1"/>
  <c r="M840" i="1"/>
  <c r="L840" i="1"/>
  <c r="K840" i="1"/>
  <c r="J840" i="1"/>
  <c r="I840" i="1"/>
  <c r="H840" i="1"/>
  <c r="G839" i="1"/>
  <c r="G838" i="1"/>
  <c r="G837" i="1"/>
  <c r="G836" i="1"/>
  <c r="G835" i="1"/>
  <c r="G834" i="1"/>
  <c r="G833" i="1"/>
  <c r="G832" i="1"/>
  <c r="G831" i="1"/>
  <c r="G830" i="1"/>
  <c r="G829" i="1"/>
  <c r="G828" i="1"/>
  <c r="G827" i="1"/>
  <c r="G826" i="1"/>
  <c r="G825" i="1"/>
  <c r="G824" i="1"/>
  <c r="V812" i="1"/>
  <c r="U812" i="1"/>
  <c r="T812" i="1"/>
  <c r="S812" i="1"/>
  <c r="R812" i="1"/>
  <c r="Q812" i="1"/>
  <c r="P812" i="1"/>
  <c r="O812" i="1"/>
  <c r="N812" i="1"/>
  <c r="M812" i="1"/>
  <c r="L812" i="1"/>
  <c r="K812" i="1"/>
  <c r="J812" i="1"/>
  <c r="I812" i="1"/>
  <c r="H812" i="1"/>
  <c r="G811" i="1"/>
  <c r="G810" i="1"/>
  <c r="G809" i="1"/>
  <c r="G808" i="1"/>
  <c r="G807" i="1"/>
  <c r="G806" i="1"/>
  <c r="G805" i="1"/>
  <c r="G804" i="1"/>
  <c r="G803" i="1"/>
  <c r="G802" i="1"/>
  <c r="G801" i="1"/>
  <c r="G800" i="1"/>
  <c r="G799" i="1"/>
  <c r="G798" i="1"/>
  <c r="G797" i="1"/>
  <c r="G796" i="1"/>
  <c r="V784" i="1"/>
  <c r="U784" i="1"/>
  <c r="T784" i="1"/>
  <c r="S784" i="1"/>
  <c r="R784" i="1"/>
  <c r="Q784" i="1"/>
  <c r="P784" i="1"/>
  <c r="O784" i="1"/>
  <c r="N784" i="1"/>
  <c r="M784" i="1"/>
  <c r="L784" i="1"/>
  <c r="K784" i="1"/>
  <c r="J784" i="1"/>
  <c r="I784" i="1"/>
  <c r="H784" i="1"/>
  <c r="G783" i="1"/>
  <c r="G782" i="1"/>
  <c r="G781" i="1"/>
  <c r="G780" i="1"/>
  <c r="G779" i="1"/>
  <c r="G778" i="1"/>
  <c r="G777" i="1"/>
  <c r="G776" i="1"/>
  <c r="G775" i="1"/>
  <c r="G774" i="1"/>
  <c r="G773" i="1"/>
  <c r="G772" i="1"/>
  <c r="G771" i="1"/>
  <c r="G770" i="1"/>
  <c r="G769" i="1"/>
  <c r="G768" i="1"/>
  <c r="V756" i="1"/>
  <c r="U756" i="1"/>
  <c r="T756" i="1"/>
  <c r="S756" i="1"/>
  <c r="R756" i="1"/>
  <c r="Q756" i="1"/>
  <c r="P756" i="1"/>
  <c r="O756" i="1"/>
  <c r="N756" i="1"/>
  <c r="M756" i="1"/>
  <c r="L756" i="1"/>
  <c r="K756" i="1"/>
  <c r="J756" i="1"/>
  <c r="I756" i="1"/>
  <c r="H756" i="1"/>
  <c r="G755" i="1"/>
  <c r="G754" i="1"/>
  <c r="G753" i="1"/>
  <c r="G752" i="1"/>
  <c r="G751" i="1"/>
  <c r="G750" i="1"/>
  <c r="G749" i="1"/>
  <c r="G748" i="1"/>
  <c r="G747" i="1"/>
  <c r="G746" i="1"/>
  <c r="G745" i="1"/>
  <c r="G744" i="1"/>
  <c r="G743" i="1"/>
  <c r="G742" i="1"/>
  <c r="G741" i="1"/>
  <c r="G740" i="1"/>
  <c r="V728" i="1"/>
  <c r="U728" i="1"/>
  <c r="T728" i="1"/>
  <c r="S728" i="1"/>
  <c r="R728" i="1"/>
  <c r="Q728" i="1"/>
  <c r="P728" i="1"/>
  <c r="O728" i="1"/>
  <c r="N728" i="1"/>
  <c r="M728" i="1"/>
  <c r="L728" i="1"/>
  <c r="K728" i="1"/>
  <c r="J728" i="1"/>
  <c r="I728" i="1"/>
  <c r="H728" i="1"/>
  <c r="G727" i="1"/>
  <c r="G726" i="1"/>
  <c r="G725" i="1"/>
  <c r="G724" i="1"/>
  <c r="G723" i="1"/>
  <c r="G722" i="1"/>
  <c r="G721" i="1"/>
  <c r="G720" i="1"/>
  <c r="G719" i="1"/>
  <c r="G718" i="1"/>
  <c r="G717" i="1"/>
  <c r="G716" i="1"/>
  <c r="G715" i="1"/>
  <c r="G714" i="1"/>
  <c r="G713" i="1"/>
  <c r="G712" i="1"/>
  <c r="V700" i="1"/>
  <c r="U700" i="1"/>
  <c r="T700" i="1"/>
  <c r="S700" i="1"/>
  <c r="R700" i="1"/>
  <c r="Q700" i="1"/>
  <c r="P700" i="1"/>
  <c r="O700" i="1"/>
  <c r="N700" i="1"/>
  <c r="M700" i="1"/>
  <c r="L700" i="1"/>
  <c r="K700" i="1"/>
  <c r="J700" i="1"/>
  <c r="I700" i="1"/>
  <c r="H700" i="1"/>
  <c r="G699" i="1"/>
  <c r="G698" i="1"/>
  <c r="G697" i="1"/>
  <c r="G696" i="1"/>
  <c r="G695" i="1"/>
  <c r="G694" i="1"/>
  <c r="G693" i="1"/>
  <c r="G692" i="1"/>
  <c r="G691" i="1"/>
  <c r="G690" i="1"/>
  <c r="G689" i="1"/>
  <c r="G688" i="1"/>
  <c r="G687" i="1"/>
  <c r="G686" i="1"/>
  <c r="G685" i="1"/>
  <c r="G684" i="1"/>
  <c r="V672" i="1"/>
  <c r="U672" i="1"/>
  <c r="T672" i="1"/>
  <c r="S672" i="1"/>
  <c r="R672" i="1"/>
  <c r="Q672" i="1"/>
  <c r="P672" i="1"/>
  <c r="O672" i="1"/>
  <c r="N672" i="1"/>
  <c r="M672" i="1"/>
  <c r="L672" i="1"/>
  <c r="K672" i="1"/>
  <c r="J672" i="1"/>
  <c r="I672" i="1"/>
  <c r="H672" i="1"/>
  <c r="G671" i="1"/>
  <c r="G670" i="1"/>
  <c r="G669" i="1"/>
  <c r="G668" i="1"/>
  <c r="G667" i="1"/>
  <c r="G666" i="1"/>
  <c r="G665" i="1"/>
  <c r="G664" i="1"/>
  <c r="G663" i="1"/>
  <c r="G662" i="1"/>
  <c r="G661" i="1"/>
  <c r="G660" i="1"/>
  <c r="G659" i="1"/>
  <c r="G658" i="1"/>
  <c r="G657" i="1"/>
  <c r="G656" i="1"/>
  <c r="V644" i="1"/>
  <c r="U644" i="1"/>
  <c r="T644" i="1"/>
  <c r="S644" i="1"/>
  <c r="R644" i="1"/>
  <c r="Q644" i="1"/>
  <c r="P644" i="1"/>
  <c r="O644" i="1"/>
  <c r="N644" i="1"/>
  <c r="M644" i="1"/>
  <c r="L644" i="1"/>
  <c r="K644" i="1"/>
  <c r="J644" i="1"/>
  <c r="I644" i="1"/>
  <c r="H644" i="1"/>
  <c r="G643" i="1"/>
  <c r="G642" i="1"/>
  <c r="G641" i="1"/>
  <c r="G640" i="1"/>
  <c r="G639" i="1"/>
  <c r="G638" i="1"/>
  <c r="G637" i="1"/>
  <c r="G636" i="1"/>
  <c r="G635" i="1"/>
  <c r="G634" i="1"/>
  <c r="G633" i="1"/>
  <c r="G632" i="1"/>
  <c r="G631" i="1"/>
  <c r="G630" i="1"/>
  <c r="G629" i="1"/>
  <c r="G628" i="1"/>
  <c r="V616" i="1"/>
  <c r="U616" i="1"/>
  <c r="T616" i="1"/>
  <c r="S616" i="1"/>
  <c r="R616" i="1"/>
  <c r="Q616" i="1"/>
  <c r="P616" i="1"/>
  <c r="O616" i="1"/>
  <c r="N616" i="1"/>
  <c r="M616" i="1"/>
  <c r="L616" i="1"/>
  <c r="K616" i="1"/>
  <c r="J616" i="1"/>
  <c r="I616" i="1"/>
  <c r="H616" i="1"/>
  <c r="G615" i="1"/>
  <c r="G614" i="1"/>
  <c r="G613" i="1"/>
  <c r="G612" i="1"/>
  <c r="G611" i="1"/>
  <c r="G610" i="1"/>
  <c r="G609" i="1"/>
  <c r="G608" i="1"/>
  <c r="G607" i="1"/>
  <c r="G606" i="1"/>
  <c r="G605" i="1"/>
  <c r="G604" i="1"/>
  <c r="G603" i="1"/>
  <c r="G602" i="1"/>
  <c r="G601" i="1"/>
  <c r="G600" i="1"/>
  <c r="V588" i="1"/>
  <c r="U588" i="1"/>
  <c r="T588" i="1"/>
  <c r="S588" i="1"/>
  <c r="R588" i="1"/>
  <c r="Q588" i="1"/>
  <c r="P588" i="1"/>
  <c r="O588" i="1"/>
  <c r="N588" i="1"/>
  <c r="M588" i="1"/>
  <c r="L588" i="1"/>
  <c r="K588" i="1"/>
  <c r="J588" i="1"/>
  <c r="I588" i="1"/>
  <c r="H588" i="1"/>
  <c r="G587" i="1"/>
  <c r="G586" i="1"/>
  <c r="G585" i="1"/>
  <c r="G584" i="1"/>
  <c r="G583" i="1"/>
  <c r="G582" i="1"/>
  <c r="G581" i="1"/>
  <c r="G580" i="1"/>
  <c r="G579" i="1"/>
  <c r="G578" i="1"/>
  <c r="G577" i="1"/>
  <c r="G576" i="1"/>
  <c r="G575" i="1"/>
  <c r="G574" i="1"/>
  <c r="G573" i="1"/>
  <c r="G572" i="1"/>
  <c r="V560" i="1"/>
  <c r="U560" i="1"/>
  <c r="T560" i="1"/>
  <c r="S560" i="1"/>
  <c r="R560" i="1"/>
  <c r="Q560" i="1"/>
  <c r="P560" i="1"/>
  <c r="O560" i="1"/>
  <c r="N560" i="1"/>
  <c r="M560" i="1"/>
  <c r="L560" i="1"/>
  <c r="K560" i="1"/>
  <c r="J560" i="1"/>
  <c r="I560" i="1"/>
  <c r="H560" i="1"/>
  <c r="G559" i="1"/>
  <c r="G558" i="1"/>
  <c r="G557" i="1"/>
  <c r="G556" i="1"/>
  <c r="G555" i="1"/>
  <c r="G554" i="1"/>
  <c r="G553" i="1"/>
  <c r="G552" i="1"/>
  <c r="G551" i="1"/>
  <c r="G550" i="1"/>
  <c r="G549" i="1"/>
  <c r="G548" i="1"/>
  <c r="G547" i="1"/>
  <c r="G546" i="1"/>
  <c r="G545" i="1"/>
  <c r="G544" i="1"/>
  <c r="V532" i="1"/>
  <c r="U532" i="1"/>
  <c r="T532" i="1"/>
  <c r="S532" i="1"/>
  <c r="R532" i="1"/>
  <c r="Q532" i="1"/>
  <c r="P532" i="1"/>
  <c r="O532" i="1"/>
  <c r="N532" i="1"/>
  <c r="M532" i="1"/>
  <c r="L532" i="1"/>
  <c r="K532" i="1"/>
  <c r="J532" i="1"/>
  <c r="I532" i="1"/>
  <c r="H532" i="1"/>
  <c r="G531" i="1"/>
  <c r="G530" i="1"/>
  <c r="G529" i="1"/>
  <c r="G528" i="1"/>
  <c r="G527" i="1"/>
  <c r="G526" i="1"/>
  <c r="G525" i="1"/>
  <c r="G524" i="1"/>
  <c r="G523" i="1"/>
  <c r="G522" i="1"/>
  <c r="G521" i="1"/>
  <c r="G520" i="1"/>
  <c r="G519" i="1"/>
  <c r="G518" i="1"/>
  <c r="G517" i="1"/>
  <c r="G516" i="1"/>
  <c r="V504" i="1"/>
  <c r="U504" i="1"/>
  <c r="T504" i="1"/>
  <c r="S504" i="1"/>
  <c r="R504" i="1"/>
  <c r="Q504" i="1"/>
  <c r="P504" i="1"/>
  <c r="O504" i="1"/>
  <c r="N504" i="1"/>
  <c r="M504" i="1"/>
  <c r="L504" i="1"/>
  <c r="K504" i="1"/>
  <c r="J504" i="1"/>
  <c r="I504" i="1"/>
  <c r="H504" i="1"/>
  <c r="G503" i="1"/>
  <c r="G502" i="1"/>
  <c r="G501" i="1"/>
  <c r="G500" i="1"/>
  <c r="G499" i="1"/>
  <c r="G498" i="1"/>
  <c r="G497" i="1"/>
  <c r="G496" i="1"/>
  <c r="G495" i="1"/>
  <c r="G494" i="1"/>
  <c r="G493" i="1"/>
  <c r="G492" i="1"/>
  <c r="G491" i="1"/>
  <c r="G490" i="1"/>
  <c r="G489" i="1"/>
  <c r="G488" i="1"/>
  <c r="V476" i="1"/>
  <c r="U476" i="1"/>
  <c r="T476" i="1"/>
  <c r="S476" i="1"/>
  <c r="R476" i="1"/>
  <c r="Q476" i="1"/>
  <c r="P476" i="1"/>
  <c r="O476" i="1"/>
  <c r="N476" i="1"/>
  <c r="M476" i="1"/>
  <c r="L476" i="1"/>
  <c r="K476" i="1"/>
  <c r="J476" i="1"/>
  <c r="I476" i="1"/>
  <c r="H476" i="1"/>
  <c r="G475" i="1"/>
  <c r="G474" i="1"/>
  <c r="G473" i="1"/>
  <c r="G472" i="1"/>
  <c r="G471" i="1"/>
  <c r="G470" i="1"/>
  <c r="G469" i="1"/>
  <c r="G468" i="1"/>
  <c r="G467" i="1"/>
  <c r="G466" i="1"/>
  <c r="G465" i="1"/>
  <c r="G464" i="1"/>
  <c r="G463" i="1"/>
  <c r="G462" i="1"/>
  <c r="G461" i="1"/>
  <c r="G460" i="1"/>
  <c r="V448" i="1"/>
  <c r="U448" i="1"/>
  <c r="T448" i="1"/>
  <c r="S448" i="1"/>
  <c r="R448" i="1"/>
  <c r="Q448" i="1"/>
  <c r="P448" i="1"/>
  <c r="O448" i="1"/>
  <c r="N448" i="1"/>
  <c r="M448" i="1"/>
  <c r="L448" i="1"/>
  <c r="K448" i="1"/>
  <c r="J448" i="1"/>
  <c r="I448" i="1"/>
  <c r="H448" i="1"/>
  <c r="G447" i="1"/>
  <c r="G446" i="1"/>
  <c r="G445" i="1"/>
  <c r="G444" i="1"/>
  <c r="G443" i="1"/>
  <c r="G442" i="1"/>
  <c r="G441" i="1"/>
  <c r="G440" i="1"/>
  <c r="G439" i="1"/>
  <c r="G438" i="1"/>
  <c r="G437" i="1"/>
  <c r="G436" i="1"/>
  <c r="G435" i="1"/>
  <c r="G434" i="1"/>
  <c r="G433" i="1"/>
  <c r="G432" i="1"/>
  <c r="V420" i="1"/>
  <c r="U420" i="1"/>
  <c r="T420" i="1"/>
  <c r="S420" i="1"/>
  <c r="R420" i="1"/>
  <c r="Q420" i="1"/>
  <c r="P420" i="1"/>
  <c r="O420" i="1"/>
  <c r="N420" i="1"/>
  <c r="M420" i="1"/>
  <c r="L420" i="1"/>
  <c r="K420" i="1"/>
  <c r="J420" i="1"/>
  <c r="I420" i="1"/>
  <c r="H420" i="1"/>
  <c r="G419" i="1"/>
  <c r="G418" i="1"/>
  <c r="G417" i="1"/>
  <c r="G416" i="1"/>
  <c r="G415" i="1"/>
  <c r="G414" i="1"/>
  <c r="G413" i="1"/>
  <c r="G412" i="1"/>
  <c r="G411" i="1"/>
  <c r="G410" i="1"/>
  <c r="G409" i="1"/>
  <c r="G408" i="1"/>
  <c r="G407" i="1"/>
  <c r="G406" i="1"/>
  <c r="G405" i="1"/>
  <c r="G404" i="1"/>
  <c r="V392" i="1"/>
  <c r="U392" i="1"/>
  <c r="T392" i="1"/>
  <c r="S392" i="1"/>
  <c r="R392" i="1"/>
  <c r="Q392" i="1"/>
  <c r="P392" i="1"/>
  <c r="O392" i="1"/>
  <c r="N392" i="1"/>
  <c r="M392" i="1"/>
  <c r="L392" i="1"/>
  <c r="K392" i="1"/>
  <c r="J392" i="1"/>
  <c r="I392" i="1"/>
  <c r="H392" i="1"/>
  <c r="G391" i="1"/>
  <c r="G390" i="1"/>
  <c r="G389" i="1"/>
  <c r="G388" i="1"/>
  <c r="G387" i="1"/>
  <c r="G386" i="1"/>
  <c r="G385" i="1"/>
  <c r="G384" i="1"/>
  <c r="G383" i="1"/>
  <c r="G382" i="1"/>
  <c r="G381" i="1"/>
  <c r="G380" i="1"/>
  <c r="G379" i="1"/>
  <c r="G378" i="1"/>
  <c r="G377" i="1"/>
  <c r="G376" i="1"/>
  <c r="V364" i="1"/>
  <c r="U364" i="1"/>
  <c r="T364" i="1"/>
  <c r="S364" i="1"/>
  <c r="R364" i="1"/>
  <c r="Q364" i="1"/>
  <c r="P364" i="1"/>
  <c r="O364" i="1"/>
  <c r="N364" i="1"/>
  <c r="M364" i="1"/>
  <c r="L364" i="1"/>
  <c r="K364" i="1"/>
  <c r="J364" i="1"/>
  <c r="I364" i="1"/>
  <c r="H364" i="1"/>
  <c r="G363" i="1"/>
  <c r="G362" i="1"/>
  <c r="G361" i="1"/>
  <c r="G360" i="1"/>
  <c r="G359" i="1"/>
  <c r="G358" i="1"/>
  <c r="G357" i="1"/>
  <c r="G356" i="1"/>
  <c r="G355" i="1"/>
  <c r="G354" i="1"/>
  <c r="G353" i="1"/>
  <c r="G352" i="1"/>
  <c r="G351" i="1"/>
  <c r="G350" i="1"/>
  <c r="G349" i="1"/>
  <c r="G348" i="1"/>
  <c r="V336" i="1"/>
  <c r="U336" i="1"/>
  <c r="T336" i="1"/>
  <c r="S336" i="1"/>
  <c r="R336" i="1"/>
  <c r="Q336" i="1"/>
  <c r="P336" i="1"/>
  <c r="O336" i="1"/>
  <c r="N336" i="1"/>
  <c r="M336" i="1"/>
  <c r="L336" i="1"/>
  <c r="K336" i="1"/>
  <c r="J336" i="1"/>
  <c r="I336" i="1"/>
  <c r="H336" i="1"/>
  <c r="G335" i="1"/>
  <c r="G334" i="1"/>
  <c r="G333" i="1"/>
  <c r="G332" i="1"/>
  <c r="G331" i="1"/>
  <c r="G330" i="1"/>
  <c r="G329" i="1"/>
  <c r="G328" i="1"/>
  <c r="G327" i="1"/>
  <c r="G326" i="1"/>
  <c r="G325" i="1"/>
  <c r="G324" i="1"/>
  <c r="G323" i="1"/>
  <c r="G322" i="1"/>
  <c r="G321" i="1"/>
  <c r="G320" i="1"/>
  <c r="V308" i="1"/>
  <c r="U308" i="1"/>
  <c r="T308" i="1"/>
  <c r="S308" i="1"/>
  <c r="R308" i="1"/>
  <c r="Q308" i="1"/>
  <c r="P308" i="1"/>
  <c r="O308" i="1"/>
  <c r="N308" i="1"/>
  <c r="M308" i="1"/>
  <c r="L308" i="1"/>
  <c r="K308" i="1"/>
  <c r="J308" i="1"/>
  <c r="I308" i="1"/>
  <c r="H308" i="1"/>
  <c r="G307" i="1"/>
  <c r="G306" i="1"/>
  <c r="G305" i="1"/>
  <c r="G304" i="1"/>
  <c r="G303" i="1"/>
  <c r="G302" i="1"/>
  <c r="G301" i="1"/>
  <c r="G300" i="1"/>
  <c r="G299" i="1"/>
  <c r="G298" i="1"/>
  <c r="G297" i="1"/>
  <c r="G296" i="1"/>
  <c r="G295" i="1"/>
  <c r="G294" i="1"/>
  <c r="G293" i="1"/>
  <c r="G292" i="1"/>
  <c r="V280" i="1"/>
  <c r="U280" i="1"/>
  <c r="T280" i="1"/>
  <c r="S280" i="1"/>
  <c r="R280" i="1"/>
  <c r="Q280" i="1"/>
  <c r="P280" i="1"/>
  <c r="O280" i="1"/>
  <c r="N280" i="1"/>
  <c r="M280" i="1"/>
  <c r="L280" i="1"/>
  <c r="K280" i="1"/>
  <c r="J280" i="1"/>
  <c r="I280" i="1"/>
  <c r="H280" i="1"/>
  <c r="G279" i="1"/>
  <c r="G278" i="1"/>
  <c r="G277" i="1"/>
  <c r="G276" i="1"/>
  <c r="G275" i="1"/>
  <c r="G274" i="1"/>
  <c r="G273" i="1"/>
  <c r="G272" i="1"/>
  <c r="G271" i="1"/>
  <c r="G270" i="1"/>
  <c r="G269" i="1"/>
  <c r="G268" i="1"/>
  <c r="G267" i="1"/>
  <c r="G266" i="1"/>
  <c r="G265" i="1"/>
  <c r="G264" i="1"/>
  <c r="V252" i="1"/>
  <c r="U252" i="1"/>
  <c r="T252" i="1"/>
  <c r="S252" i="1"/>
  <c r="R252" i="1"/>
  <c r="Q252" i="1"/>
  <c r="P252" i="1"/>
  <c r="O252" i="1"/>
  <c r="N252" i="1"/>
  <c r="M252" i="1"/>
  <c r="L252" i="1"/>
  <c r="K252" i="1"/>
  <c r="J252" i="1"/>
  <c r="I252" i="1"/>
  <c r="H252" i="1"/>
  <c r="G251" i="1"/>
  <c r="G250" i="1"/>
  <c r="G249" i="1"/>
  <c r="G248" i="1"/>
  <c r="G247" i="1"/>
  <c r="G246" i="1"/>
  <c r="G245" i="1"/>
  <c r="G244" i="1"/>
  <c r="G243" i="1"/>
  <c r="G242" i="1"/>
  <c r="G241" i="1"/>
  <c r="G240" i="1"/>
  <c r="G239" i="1"/>
  <c r="G238" i="1"/>
  <c r="G237" i="1"/>
  <c r="G236" i="1"/>
  <c r="V224" i="1"/>
  <c r="U224" i="1"/>
  <c r="T224" i="1"/>
  <c r="S224" i="1"/>
  <c r="R224" i="1"/>
  <c r="Q224" i="1"/>
  <c r="P224" i="1"/>
  <c r="O224" i="1"/>
  <c r="N224" i="1"/>
  <c r="M224" i="1"/>
  <c r="L224" i="1"/>
  <c r="K224" i="1"/>
  <c r="J224" i="1"/>
  <c r="I224" i="1"/>
  <c r="H224" i="1"/>
  <c r="G223" i="1"/>
  <c r="G222" i="1"/>
  <c r="G221" i="1"/>
  <c r="G220" i="1"/>
  <c r="G219" i="1"/>
  <c r="G218" i="1"/>
  <c r="G217" i="1"/>
  <c r="G216" i="1"/>
  <c r="G215" i="1"/>
  <c r="G214" i="1"/>
  <c r="G213" i="1"/>
  <c r="G212" i="1"/>
  <c r="G211" i="1"/>
  <c r="G210" i="1"/>
  <c r="G209" i="1"/>
  <c r="G208" i="1"/>
  <c r="V196" i="1"/>
  <c r="U196" i="1"/>
  <c r="T196" i="1"/>
  <c r="S196" i="1"/>
  <c r="R196" i="1"/>
  <c r="Q196" i="1"/>
  <c r="P196" i="1"/>
  <c r="O196" i="1"/>
  <c r="N196" i="1"/>
  <c r="M196" i="1"/>
  <c r="L196" i="1"/>
  <c r="K196" i="1"/>
  <c r="J196" i="1"/>
  <c r="I196" i="1"/>
  <c r="H196" i="1"/>
  <c r="G195" i="1"/>
  <c r="G194" i="1"/>
  <c r="G193" i="1"/>
  <c r="G192" i="1"/>
  <c r="G191" i="1"/>
  <c r="G190" i="1"/>
  <c r="G189" i="1"/>
  <c r="G188" i="1"/>
  <c r="G187" i="1"/>
  <c r="G186" i="1"/>
  <c r="G185" i="1"/>
  <c r="G184" i="1"/>
  <c r="G183" i="1"/>
  <c r="G182" i="1"/>
  <c r="G181" i="1"/>
  <c r="G180" i="1"/>
  <c r="V168" i="1"/>
  <c r="U168" i="1"/>
  <c r="T168" i="1"/>
  <c r="S168" i="1"/>
  <c r="R168" i="1"/>
  <c r="Q168" i="1"/>
  <c r="P168" i="1"/>
  <c r="O168" i="1"/>
  <c r="N168" i="1"/>
  <c r="M168" i="1"/>
  <c r="L168" i="1"/>
  <c r="K168" i="1"/>
  <c r="J168" i="1"/>
  <c r="I168" i="1"/>
  <c r="H168" i="1"/>
  <c r="G167" i="1"/>
  <c r="G166" i="1"/>
  <c r="G165" i="1"/>
  <c r="G164" i="1"/>
  <c r="G163" i="1"/>
  <c r="G162" i="1"/>
  <c r="G161" i="1"/>
  <c r="G160" i="1"/>
  <c r="G159" i="1"/>
  <c r="G158" i="1"/>
  <c r="G157" i="1"/>
  <c r="G156" i="1"/>
  <c r="G155" i="1"/>
  <c r="G154" i="1"/>
  <c r="G153" i="1"/>
  <c r="G152" i="1"/>
  <c r="V140" i="1"/>
  <c r="U140" i="1"/>
  <c r="T140" i="1"/>
  <c r="S140" i="1"/>
  <c r="R140" i="1"/>
  <c r="Q140" i="1"/>
  <c r="P140" i="1"/>
  <c r="O140" i="1"/>
  <c r="N140" i="1"/>
  <c r="M140" i="1"/>
  <c r="L140" i="1"/>
  <c r="K140" i="1"/>
  <c r="J140" i="1"/>
  <c r="I140" i="1"/>
  <c r="H140" i="1"/>
  <c r="G139" i="1"/>
  <c r="G138" i="1"/>
  <c r="G137" i="1"/>
  <c r="G136" i="1"/>
  <c r="G135" i="1"/>
  <c r="G134" i="1"/>
  <c r="G133" i="1"/>
  <c r="G132" i="1"/>
  <c r="G131" i="1"/>
  <c r="G130" i="1"/>
  <c r="G129" i="1"/>
  <c r="G128" i="1"/>
  <c r="G127" i="1"/>
  <c r="G126" i="1"/>
  <c r="G125" i="1"/>
  <c r="G124" i="1"/>
  <c r="V112" i="1"/>
  <c r="U112" i="1"/>
  <c r="T112" i="1"/>
  <c r="S112" i="1"/>
  <c r="R112" i="1"/>
  <c r="Q112" i="1"/>
  <c r="P112" i="1"/>
  <c r="O112" i="1"/>
  <c r="N112" i="1"/>
  <c r="M112" i="1"/>
  <c r="L112" i="1"/>
  <c r="K112" i="1"/>
  <c r="J112" i="1"/>
  <c r="I112" i="1"/>
  <c r="H112" i="1"/>
  <c r="G111" i="1"/>
  <c r="G110" i="1"/>
  <c r="G109" i="1"/>
  <c r="G108" i="1"/>
  <c r="G107" i="1"/>
  <c r="G106" i="1"/>
  <c r="G105" i="1"/>
  <c r="G104" i="1"/>
  <c r="G103" i="1"/>
  <c r="G102" i="1"/>
  <c r="G101" i="1"/>
  <c r="G100" i="1"/>
  <c r="G99" i="1"/>
  <c r="G98" i="1"/>
  <c r="G97" i="1"/>
  <c r="G96" i="1"/>
  <c r="V84" i="1"/>
  <c r="U84" i="1"/>
  <c r="T84" i="1"/>
  <c r="S84" i="1"/>
  <c r="R84" i="1"/>
  <c r="Q84" i="1"/>
  <c r="P84" i="1"/>
  <c r="O84" i="1"/>
  <c r="N84" i="1"/>
  <c r="M84" i="1"/>
  <c r="L84" i="1"/>
  <c r="K84" i="1"/>
  <c r="J84" i="1"/>
  <c r="I84" i="1"/>
  <c r="H84" i="1"/>
  <c r="G83" i="1"/>
  <c r="G82" i="1"/>
  <c r="G81" i="1"/>
  <c r="G80" i="1"/>
  <c r="G79" i="1"/>
  <c r="G78" i="1"/>
  <c r="G77" i="1"/>
  <c r="G76" i="1"/>
  <c r="G75" i="1"/>
  <c r="G74" i="1"/>
  <c r="G73" i="1"/>
  <c r="G72" i="1"/>
  <c r="G71" i="1"/>
  <c r="G70" i="1"/>
  <c r="G69" i="1"/>
  <c r="G68" i="1"/>
  <c r="G38" i="2"/>
  <c r="H38" i="2"/>
  <c r="I38" i="2"/>
  <c r="J38" i="2"/>
  <c r="K38" i="2"/>
  <c r="L38" i="2"/>
  <c r="M38" i="2"/>
  <c r="N38" i="2"/>
  <c r="O38" i="2"/>
  <c r="P38" i="2"/>
  <c r="Q38" i="2"/>
  <c r="R38" i="2"/>
  <c r="S38" i="2"/>
  <c r="U38" i="2"/>
  <c r="V38" i="2"/>
  <c r="W38" i="2"/>
  <c r="X38" i="2"/>
  <c r="Y38" i="2"/>
  <c r="Z38" i="2"/>
  <c r="AA38" i="2"/>
  <c r="AB38" i="2"/>
  <c r="F38" i="2"/>
  <c r="I39" i="1"/>
  <c r="I67" i="1" s="1"/>
  <c r="I95" i="1" s="1"/>
  <c r="I123" i="1" s="1"/>
  <c r="I151" i="1" s="1"/>
  <c r="I179" i="1" s="1"/>
  <c r="I207" i="1" s="1"/>
  <c r="I235" i="1" s="1"/>
  <c r="I263" i="1" s="1"/>
  <c r="I291" i="1" s="1"/>
  <c r="I319" i="1" s="1"/>
  <c r="I347" i="1" s="1"/>
  <c r="I375" i="1" s="1"/>
  <c r="I403" i="1" s="1"/>
  <c r="I431" i="1" s="1"/>
  <c r="I459" i="1" s="1"/>
  <c r="I487" i="1" s="1"/>
  <c r="I515" i="1" s="1"/>
  <c r="I543" i="1" s="1"/>
  <c r="I571" i="1" s="1"/>
  <c r="I599" i="1" s="1"/>
  <c r="I627" i="1" s="1"/>
  <c r="I655" i="1" s="1"/>
  <c r="I683" i="1" s="1"/>
  <c r="I711" i="1" s="1"/>
  <c r="I739" i="1" s="1"/>
  <c r="I767" i="1" s="1"/>
  <c r="I795" i="1" s="1"/>
  <c r="I823" i="1" s="1"/>
  <c r="I851" i="1" s="1"/>
  <c r="I879" i="1" s="1"/>
  <c r="I907" i="1" s="1"/>
  <c r="I935" i="1" s="1"/>
  <c r="I963" i="1" s="1"/>
  <c r="I991" i="1" s="1"/>
  <c r="I1019" i="1" s="1"/>
  <c r="I1047" i="1" s="1"/>
  <c r="I1075" i="1" s="1"/>
  <c r="I1103" i="1" s="1"/>
  <c r="I1131" i="1" s="1"/>
  <c r="I1159" i="1" s="1"/>
  <c r="I1187" i="1" s="1"/>
  <c r="I1215" i="1" s="1"/>
  <c r="I1243" i="1" s="1"/>
  <c r="I1271" i="1" s="1"/>
  <c r="I1299" i="1" s="1"/>
  <c r="I1327" i="1" s="1"/>
  <c r="I1355" i="1" s="1"/>
  <c r="I1383" i="1" s="1"/>
  <c r="J39" i="1"/>
  <c r="J67" i="1" s="1"/>
  <c r="J95" i="1" s="1"/>
  <c r="J123" i="1" s="1"/>
  <c r="J151" i="1" s="1"/>
  <c r="J179" i="1" s="1"/>
  <c r="J207" i="1" s="1"/>
  <c r="J235" i="1" s="1"/>
  <c r="J263" i="1" s="1"/>
  <c r="J291" i="1" s="1"/>
  <c r="J319" i="1" s="1"/>
  <c r="J347" i="1" s="1"/>
  <c r="J375" i="1" s="1"/>
  <c r="J403" i="1" s="1"/>
  <c r="J431" i="1" s="1"/>
  <c r="J459" i="1" s="1"/>
  <c r="J487" i="1" s="1"/>
  <c r="J515" i="1" s="1"/>
  <c r="J543" i="1" s="1"/>
  <c r="J571" i="1" s="1"/>
  <c r="J599" i="1" s="1"/>
  <c r="J627" i="1" s="1"/>
  <c r="J655" i="1" s="1"/>
  <c r="J683" i="1" s="1"/>
  <c r="J711" i="1" s="1"/>
  <c r="J739" i="1" s="1"/>
  <c r="J767" i="1" s="1"/>
  <c r="J795" i="1" s="1"/>
  <c r="J823" i="1" s="1"/>
  <c r="J851" i="1" s="1"/>
  <c r="J879" i="1" s="1"/>
  <c r="J907" i="1" s="1"/>
  <c r="J935" i="1" s="1"/>
  <c r="J963" i="1" s="1"/>
  <c r="J991" i="1" s="1"/>
  <c r="J1019" i="1" s="1"/>
  <c r="J1047" i="1" s="1"/>
  <c r="J1075" i="1" s="1"/>
  <c r="J1103" i="1" s="1"/>
  <c r="J1131" i="1" s="1"/>
  <c r="J1159" i="1" s="1"/>
  <c r="J1187" i="1" s="1"/>
  <c r="J1215" i="1" s="1"/>
  <c r="J1243" i="1" s="1"/>
  <c r="J1271" i="1" s="1"/>
  <c r="J1299" i="1" s="1"/>
  <c r="J1327" i="1" s="1"/>
  <c r="J1355" i="1" s="1"/>
  <c r="J1383" i="1" s="1"/>
  <c r="K39" i="1"/>
  <c r="K67" i="1" s="1"/>
  <c r="K95" i="1" s="1"/>
  <c r="K123" i="1" s="1"/>
  <c r="K151" i="1" s="1"/>
  <c r="K179" i="1" s="1"/>
  <c r="K207" i="1" s="1"/>
  <c r="K235" i="1" s="1"/>
  <c r="K263" i="1" s="1"/>
  <c r="K291" i="1" s="1"/>
  <c r="K319" i="1" s="1"/>
  <c r="K347" i="1" s="1"/>
  <c r="K375" i="1" s="1"/>
  <c r="K403" i="1" s="1"/>
  <c r="K431" i="1" s="1"/>
  <c r="K459" i="1" s="1"/>
  <c r="K487" i="1" s="1"/>
  <c r="K515" i="1" s="1"/>
  <c r="K543" i="1" s="1"/>
  <c r="K571" i="1" s="1"/>
  <c r="K599" i="1" s="1"/>
  <c r="K627" i="1" s="1"/>
  <c r="K655" i="1" s="1"/>
  <c r="K683" i="1" s="1"/>
  <c r="K711" i="1" s="1"/>
  <c r="K739" i="1" s="1"/>
  <c r="K767" i="1" s="1"/>
  <c r="K795" i="1" s="1"/>
  <c r="K823" i="1" s="1"/>
  <c r="K851" i="1" s="1"/>
  <c r="K879" i="1" s="1"/>
  <c r="K907" i="1" s="1"/>
  <c r="K935" i="1" s="1"/>
  <c r="K963" i="1" s="1"/>
  <c r="K991" i="1" s="1"/>
  <c r="K1019" i="1" s="1"/>
  <c r="K1047" i="1" s="1"/>
  <c r="K1075" i="1" s="1"/>
  <c r="K1103" i="1" s="1"/>
  <c r="K1131" i="1" s="1"/>
  <c r="K1159" i="1" s="1"/>
  <c r="K1187" i="1" s="1"/>
  <c r="K1215" i="1" s="1"/>
  <c r="K1243" i="1" s="1"/>
  <c r="K1271" i="1" s="1"/>
  <c r="K1299" i="1" s="1"/>
  <c r="K1327" i="1" s="1"/>
  <c r="K1355" i="1" s="1"/>
  <c r="K1383" i="1" s="1"/>
  <c r="L39" i="1"/>
  <c r="L67" i="1" s="1"/>
  <c r="L95" i="1" s="1"/>
  <c r="L123" i="1" s="1"/>
  <c r="L151" i="1" s="1"/>
  <c r="L179" i="1" s="1"/>
  <c r="L207" i="1" s="1"/>
  <c r="L235" i="1" s="1"/>
  <c r="L263" i="1" s="1"/>
  <c r="L291" i="1" s="1"/>
  <c r="L319" i="1" s="1"/>
  <c r="L347" i="1" s="1"/>
  <c r="L375" i="1" s="1"/>
  <c r="L403" i="1" s="1"/>
  <c r="L431" i="1" s="1"/>
  <c r="L459" i="1" s="1"/>
  <c r="L487" i="1" s="1"/>
  <c r="L515" i="1" s="1"/>
  <c r="L543" i="1" s="1"/>
  <c r="L571" i="1" s="1"/>
  <c r="L599" i="1" s="1"/>
  <c r="L627" i="1" s="1"/>
  <c r="L655" i="1" s="1"/>
  <c r="L683" i="1" s="1"/>
  <c r="L711" i="1" s="1"/>
  <c r="L739" i="1" s="1"/>
  <c r="L767" i="1" s="1"/>
  <c r="L795" i="1" s="1"/>
  <c r="L823" i="1" s="1"/>
  <c r="L851" i="1" s="1"/>
  <c r="L879" i="1" s="1"/>
  <c r="L907" i="1" s="1"/>
  <c r="L935" i="1" s="1"/>
  <c r="L963" i="1" s="1"/>
  <c r="L991" i="1" s="1"/>
  <c r="L1019" i="1" s="1"/>
  <c r="L1047" i="1" s="1"/>
  <c r="L1075" i="1" s="1"/>
  <c r="L1103" i="1" s="1"/>
  <c r="L1131" i="1" s="1"/>
  <c r="L1159" i="1" s="1"/>
  <c r="L1187" i="1" s="1"/>
  <c r="L1215" i="1" s="1"/>
  <c r="L1243" i="1" s="1"/>
  <c r="L1271" i="1" s="1"/>
  <c r="L1299" i="1" s="1"/>
  <c r="L1327" i="1" s="1"/>
  <c r="L1355" i="1" s="1"/>
  <c r="L1383" i="1" s="1"/>
  <c r="M39" i="1"/>
  <c r="M67" i="1" s="1"/>
  <c r="M95" i="1" s="1"/>
  <c r="M123" i="1" s="1"/>
  <c r="M151" i="1" s="1"/>
  <c r="M179" i="1" s="1"/>
  <c r="M207" i="1" s="1"/>
  <c r="M235" i="1" s="1"/>
  <c r="M263" i="1" s="1"/>
  <c r="M291" i="1" s="1"/>
  <c r="M319" i="1" s="1"/>
  <c r="M347" i="1" s="1"/>
  <c r="M375" i="1" s="1"/>
  <c r="M403" i="1" s="1"/>
  <c r="M431" i="1" s="1"/>
  <c r="M459" i="1" s="1"/>
  <c r="M487" i="1" s="1"/>
  <c r="M515" i="1" s="1"/>
  <c r="M543" i="1" s="1"/>
  <c r="M571" i="1" s="1"/>
  <c r="M599" i="1" s="1"/>
  <c r="M627" i="1" s="1"/>
  <c r="M655" i="1" s="1"/>
  <c r="M683" i="1" s="1"/>
  <c r="M711" i="1" s="1"/>
  <c r="M739" i="1" s="1"/>
  <c r="M767" i="1" s="1"/>
  <c r="M795" i="1" s="1"/>
  <c r="M823" i="1" s="1"/>
  <c r="M851" i="1" s="1"/>
  <c r="M879" i="1" s="1"/>
  <c r="M907" i="1" s="1"/>
  <c r="M935" i="1" s="1"/>
  <c r="M963" i="1" s="1"/>
  <c r="M991" i="1" s="1"/>
  <c r="M1019" i="1" s="1"/>
  <c r="M1047" i="1" s="1"/>
  <c r="M1075" i="1" s="1"/>
  <c r="M1103" i="1" s="1"/>
  <c r="M1131" i="1" s="1"/>
  <c r="M1159" i="1" s="1"/>
  <c r="M1187" i="1" s="1"/>
  <c r="M1215" i="1" s="1"/>
  <c r="M1243" i="1" s="1"/>
  <c r="M1271" i="1" s="1"/>
  <c r="M1299" i="1" s="1"/>
  <c r="M1327" i="1" s="1"/>
  <c r="M1355" i="1" s="1"/>
  <c r="M1383" i="1" s="1"/>
  <c r="N39" i="1"/>
  <c r="N67" i="1" s="1"/>
  <c r="N95" i="1" s="1"/>
  <c r="N123" i="1" s="1"/>
  <c r="N151" i="1" s="1"/>
  <c r="N179" i="1" s="1"/>
  <c r="N207" i="1" s="1"/>
  <c r="N235" i="1" s="1"/>
  <c r="N263" i="1" s="1"/>
  <c r="N291" i="1" s="1"/>
  <c r="N319" i="1" s="1"/>
  <c r="N347" i="1" s="1"/>
  <c r="N375" i="1" s="1"/>
  <c r="N403" i="1" s="1"/>
  <c r="N431" i="1" s="1"/>
  <c r="N459" i="1" s="1"/>
  <c r="N487" i="1" s="1"/>
  <c r="N515" i="1" s="1"/>
  <c r="N543" i="1" s="1"/>
  <c r="N571" i="1" s="1"/>
  <c r="N599" i="1" s="1"/>
  <c r="N627" i="1" s="1"/>
  <c r="N655" i="1" s="1"/>
  <c r="N683" i="1" s="1"/>
  <c r="N711" i="1" s="1"/>
  <c r="N739" i="1" s="1"/>
  <c r="N767" i="1" s="1"/>
  <c r="N795" i="1" s="1"/>
  <c r="N823" i="1" s="1"/>
  <c r="N851" i="1" s="1"/>
  <c r="N879" i="1" s="1"/>
  <c r="N907" i="1" s="1"/>
  <c r="N935" i="1" s="1"/>
  <c r="N963" i="1" s="1"/>
  <c r="N991" i="1" s="1"/>
  <c r="N1019" i="1" s="1"/>
  <c r="N1047" i="1" s="1"/>
  <c r="N1075" i="1" s="1"/>
  <c r="N1103" i="1" s="1"/>
  <c r="N1131" i="1" s="1"/>
  <c r="N1159" i="1" s="1"/>
  <c r="N1187" i="1" s="1"/>
  <c r="N1215" i="1" s="1"/>
  <c r="N1243" i="1" s="1"/>
  <c r="N1271" i="1" s="1"/>
  <c r="N1299" i="1" s="1"/>
  <c r="N1327" i="1" s="1"/>
  <c r="N1355" i="1" s="1"/>
  <c r="N1383" i="1" s="1"/>
  <c r="O39" i="1"/>
  <c r="O67" i="1" s="1"/>
  <c r="O95" i="1" s="1"/>
  <c r="O123" i="1" s="1"/>
  <c r="O151" i="1" s="1"/>
  <c r="O179" i="1" s="1"/>
  <c r="O207" i="1" s="1"/>
  <c r="O235" i="1" s="1"/>
  <c r="O263" i="1" s="1"/>
  <c r="O291" i="1" s="1"/>
  <c r="O319" i="1" s="1"/>
  <c r="O347" i="1" s="1"/>
  <c r="O375" i="1" s="1"/>
  <c r="O403" i="1" s="1"/>
  <c r="O431" i="1" s="1"/>
  <c r="O459" i="1" s="1"/>
  <c r="O487" i="1" s="1"/>
  <c r="O515" i="1" s="1"/>
  <c r="O543" i="1" s="1"/>
  <c r="O571" i="1" s="1"/>
  <c r="O599" i="1" s="1"/>
  <c r="O627" i="1" s="1"/>
  <c r="O655" i="1" s="1"/>
  <c r="O683" i="1" s="1"/>
  <c r="O711" i="1" s="1"/>
  <c r="O739" i="1" s="1"/>
  <c r="O767" i="1" s="1"/>
  <c r="O795" i="1" s="1"/>
  <c r="O823" i="1" s="1"/>
  <c r="O851" i="1" s="1"/>
  <c r="O879" i="1" s="1"/>
  <c r="O907" i="1" s="1"/>
  <c r="O935" i="1" s="1"/>
  <c r="O963" i="1" s="1"/>
  <c r="O991" i="1" s="1"/>
  <c r="O1019" i="1" s="1"/>
  <c r="O1047" i="1" s="1"/>
  <c r="O1075" i="1" s="1"/>
  <c r="O1103" i="1" s="1"/>
  <c r="O1131" i="1" s="1"/>
  <c r="O1159" i="1" s="1"/>
  <c r="O1187" i="1" s="1"/>
  <c r="O1215" i="1" s="1"/>
  <c r="O1243" i="1" s="1"/>
  <c r="O1271" i="1" s="1"/>
  <c r="O1299" i="1" s="1"/>
  <c r="O1327" i="1" s="1"/>
  <c r="O1355" i="1" s="1"/>
  <c r="O1383" i="1" s="1"/>
  <c r="P39" i="1"/>
  <c r="P67" i="1" s="1"/>
  <c r="P95" i="1" s="1"/>
  <c r="P123" i="1" s="1"/>
  <c r="P151" i="1" s="1"/>
  <c r="P179" i="1" s="1"/>
  <c r="P207" i="1" s="1"/>
  <c r="P235" i="1" s="1"/>
  <c r="P263" i="1" s="1"/>
  <c r="P291" i="1" s="1"/>
  <c r="P319" i="1" s="1"/>
  <c r="P347" i="1" s="1"/>
  <c r="P375" i="1" s="1"/>
  <c r="P403" i="1" s="1"/>
  <c r="P431" i="1" s="1"/>
  <c r="P459" i="1" s="1"/>
  <c r="P487" i="1" s="1"/>
  <c r="P515" i="1" s="1"/>
  <c r="P543" i="1" s="1"/>
  <c r="P571" i="1" s="1"/>
  <c r="P599" i="1" s="1"/>
  <c r="P627" i="1" s="1"/>
  <c r="P655" i="1" s="1"/>
  <c r="P683" i="1" s="1"/>
  <c r="P711" i="1" s="1"/>
  <c r="P739" i="1" s="1"/>
  <c r="P767" i="1" s="1"/>
  <c r="P795" i="1" s="1"/>
  <c r="P823" i="1" s="1"/>
  <c r="P851" i="1" s="1"/>
  <c r="P879" i="1" s="1"/>
  <c r="P907" i="1" s="1"/>
  <c r="P935" i="1" s="1"/>
  <c r="P963" i="1" s="1"/>
  <c r="P991" i="1" s="1"/>
  <c r="P1019" i="1" s="1"/>
  <c r="P1047" i="1" s="1"/>
  <c r="P1075" i="1" s="1"/>
  <c r="P1103" i="1" s="1"/>
  <c r="P1131" i="1" s="1"/>
  <c r="P1159" i="1" s="1"/>
  <c r="P1187" i="1" s="1"/>
  <c r="P1215" i="1" s="1"/>
  <c r="P1243" i="1" s="1"/>
  <c r="P1271" i="1" s="1"/>
  <c r="P1299" i="1" s="1"/>
  <c r="P1327" i="1" s="1"/>
  <c r="P1355" i="1" s="1"/>
  <c r="P1383" i="1" s="1"/>
  <c r="Q39" i="1"/>
  <c r="Q67" i="1" s="1"/>
  <c r="Q95" i="1" s="1"/>
  <c r="Q123" i="1" s="1"/>
  <c r="Q151" i="1" s="1"/>
  <c r="Q179" i="1" s="1"/>
  <c r="Q207" i="1" s="1"/>
  <c r="Q235" i="1" s="1"/>
  <c r="Q263" i="1" s="1"/>
  <c r="Q291" i="1" s="1"/>
  <c r="Q319" i="1" s="1"/>
  <c r="Q347" i="1" s="1"/>
  <c r="Q375" i="1" s="1"/>
  <c r="Q403" i="1" s="1"/>
  <c r="Q431" i="1" s="1"/>
  <c r="Q459" i="1" s="1"/>
  <c r="Q487" i="1" s="1"/>
  <c r="Q515" i="1" s="1"/>
  <c r="Q543" i="1" s="1"/>
  <c r="Q571" i="1" s="1"/>
  <c r="Q599" i="1" s="1"/>
  <c r="Q627" i="1" s="1"/>
  <c r="Q655" i="1" s="1"/>
  <c r="Q683" i="1" s="1"/>
  <c r="Q711" i="1" s="1"/>
  <c r="Q739" i="1" s="1"/>
  <c r="Q767" i="1" s="1"/>
  <c r="Q795" i="1" s="1"/>
  <c r="Q823" i="1" s="1"/>
  <c r="Q851" i="1" s="1"/>
  <c r="Q879" i="1" s="1"/>
  <c r="Q907" i="1" s="1"/>
  <c r="Q935" i="1" s="1"/>
  <c r="Q963" i="1" s="1"/>
  <c r="Q991" i="1" s="1"/>
  <c r="Q1019" i="1" s="1"/>
  <c r="Q1047" i="1" s="1"/>
  <c r="Q1075" i="1" s="1"/>
  <c r="Q1103" i="1" s="1"/>
  <c r="Q1131" i="1" s="1"/>
  <c r="Q1159" i="1" s="1"/>
  <c r="Q1187" i="1" s="1"/>
  <c r="Q1215" i="1" s="1"/>
  <c r="Q1243" i="1" s="1"/>
  <c r="Q1271" i="1" s="1"/>
  <c r="Q1299" i="1" s="1"/>
  <c r="Q1327" i="1" s="1"/>
  <c r="Q1355" i="1" s="1"/>
  <c r="Q1383" i="1" s="1"/>
  <c r="R67" i="1"/>
  <c r="R95" i="1" s="1"/>
  <c r="R123" i="1" s="1"/>
  <c r="R151" i="1" s="1"/>
  <c r="R179" i="1" s="1"/>
  <c r="R207" i="1" s="1"/>
  <c r="R235" i="1" s="1"/>
  <c r="R263" i="1" s="1"/>
  <c r="R291" i="1" s="1"/>
  <c r="R319" i="1" s="1"/>
  <c r="R347" i="1" s="1"/>
  <c r="R375" i="1" s="1"/>
  <c r="R403" i="1" s="1"/>
  <c r="R431" i="1" s="1"/>
  <c r="R459" i="1" s="1"/>
  <c r="R487" i="1" s="1"/>
  <c r="R515" i="1" s="1"/>
  <c r="R543" i="1" s="1"/>
  <c r="R571" i="1" s="1"/>
  <c r="R599" i="1" s="1"/>
  <c r="R627" i="1" s="1"/>
  <c r="R655" i="1" s="1"/>
  <c r="R683" i="1" s="1"/>
  <c r="R711" i="1" s="1"/>
  <c r="R739" i="1" s="1"/>
  <c r="R767" i="1" s="1"/>
  <c r="R795" i="1" s="1"/>
  <c r="R823" i="1" s="1"/>
  <c r="R851" i="1" s="1"/>
  <c r="R879" i="1" s="1"/>
  <c r="R907" i="1" s="1"/>
  <c r="R935" i="1" s="1"/>
  <c r="R963" i="1" s="1"/>
  <c r="R991" i="1" s="1"/>
  <c r="R1019" i="1" s="1"/>
  <c r="R1047" i="1" s="1"/>
  <c r="R1075" i="1" s="1"/>
  <c r="R1103" i="1" s="1"/>
  <c r="R1131" i="1" s="1"/>
  <c r="R1159" i="1" s="1"/>
  <c r="R1187" i="1" s="1"/>
  <c r="R1215" i="1" s="1"/>
  <c r="R1243" i="1" s="1"/>
  <c r="R1271" i="1" s="1"/>
  <c r="R1299" i="1" s="1"/>
  <c r="R1327" i="1" s="1"/>
  <c r="R1355" i="1" s="1"/>
  <c r="R1383" i="1" s="1"/>
  <c r="S67" i="1"/>
  <c r="S95" i="1" s="1"/>
  <c r="S123" i="1" s="1"/>
  <c r="S151" i="1" s="1"/>
  <c r="S179" i="1" s="1"/>
  <c r="S207" i="1" s="1"/>
  <c r="S235" i="1" s="1"/>
  <c r="S263" i="1" s="1"/>
  <c r="S291" i="1" s="1"/>
  <c r="S319" i="1" s="1"/>
  <c r="S347" i="1" s="1"/>
  <c r="S375" i="1" s="1"/>
  <c r="S403" i="1" s="1"/>
  <c r="S431" i="1" s="1"/>
  <c r="S459" i="1" s="1"/>
  <c r="S487" i="1" s="1"/>
  <c r="S515" i="1" s="1"/>
  <c r="S543" i="1" s="1"/>
  <c r="S571" i="1" s="1"/>
  <c r="S599" i="1" s="1"/>
  <c r="S627" i="1" s="1"/>
  <c r="S655" i="1" s="1"/>
  <c r="S683" i="1" s="1"/>
  <c r="S711" i="1" s="1"/>
  <c r="S739" i="1" s="1"/>
  <c r="S767" i="1" s="1"/>
  <c r="S795" i="1" s="1"/>
  <c r="S823" i="1" s="1"/>
  <c r="S851" i="1" s="1"/>
  <c r="S879" i="1" s="1"/>
  <c r="S907" i="1" s="1"/>
  <c r="S935" i="1" s="1"/>
  <c r="S963" i="1" s="1"/>
  <c r="S991" i="1" s="1"/>
  <c r="S1019" i="1" s="1"/>
  <c r="S1047" i="1" s="1"/>
  <c r="S1075" i="1" s="1"/>
  <c r="S1103" i="1" s="1"/>
  <c r="S1131" i="1" s="1"/>
  <c r="S1159" i="1" s="1"/>
  <c r="S1187" i="1" s="1"/>
  <c r="S1215" i="1" s="1"/>
  <c r="S1243" i="1" s="1"/>
  <c r="S1271" i="1" s="1"/>
  <c r="S1299" i="1" s="1"/>
  <c r="S1327" i="1" s="1"/>
  <c r="S1355" i="1" s="1"/>
  <c r="S1383" i="1" s="1"/>
  <c r="T39" i="1"/>
  <c r="T67" i="1" s="1"/>
  <c r="T95" i="1" s="1"/>
  <c r="T123" i="1" s="1"/>
  <c r="T151" i="1" s="1"/>
  <c r="T179" i="1" s="1"/>
  <c r="T207" i="1" s="1"/>
  <c r="T235" i="1" s="1"/>
  <c r="T263" i="1" s="1"/>
  <c r="T291" i="1" s="1"/>
  <c r="T319" i="1" s="1"/>
  <c r="T347" i="1" s="1"/>
  <c r="T375" i="1" s="1"/>
  <c r="T403" i="1" s="1"/>
  <c r="T431" i="1" s="1"/>
  <c r="T459" i="1" s="1"/>
  <c r="T487" i="1" s="1"/>
  <c r="T515" i="1" s="1"/>
  <c r="T543" i="1" s="1"/>
  <c r="T571" i="1" s="1"/>
  <c r="T599" i="1" s="1"/>
  <c r="T627" i="1" s="1"/>
  <c r="T655" i="1" s="1"/>
  <c r="T683" i="1" s="1"/>
  <c r="T711" i="1" s="1"/>
  <c r="T739" i="1" s="1"/>
  <c r="T767" i="1" s="1"/>
  <c r="T795" i="1" s="1"/>
  <c r="T823" i="1" s="1"/>
  <c r="T851" i="1" s="1"/>
  <c r="T879" i="1" s="1"/>
  <c r="T907" i="1" s="1"/>
  <c r="T935" i="1" s="1"/>
  <c r="T963" i="1" s="1"/>
  <c r="T991" i="1" s="1"/>
  <c r="T1019" i="1" s="1"/>
  <c r="T1047" i="1" s="1"/>
  <c r="T1075" i="1" s="1"/>
  <c r="T1103" i="1" s="1"/>
  <c r="T1131" i="1" s="1"/>
  <c r="T1159" i="1" s="1"/>
  <c r="T1187" i="1" s="1"/>
  <c r="T1215" i="1" s="1"/>
  <c r="T1243" i="1" s="1"/>
  <c r="T1271" i="1" s="1"/>
  <c r="T1299" i="1" s="1"/>
  <c r="T1327" i="1" s="1"/>
  <c r="T1355" i="1" s="1"/>
  <c r="T1383" i="1" s="1"/>
  <c r="U39" i="1"/>
  <c r="U67" i="1" s="1"/>
  <c r="U95" i="1" s="1"/>
  <c r="U123" i="1" s="1"/>
  <c r="U151" i="1" s="1"/>
  <c r="U179" i="1" s="1"/>
  <c r="U207" i="1" s="1"/>
  <c r="U235" i="1" s="1"/>
  <c r="U263" i="1" s="1"/>
  <c r="U291" i="1" s="1"/>
  <c r="U319" i="1" s="1"/>
  <c r="U347" i="1" s="1"/>
  <c r="U375" i="1" s="1"/>
  <c r="U403" i="1" s="1"/>
  <c r="U431" i="1" s="1"/>
  <c r="U459" i="1" s="1"/>
  <c r="U487" i="1" s="1"/>
  <c r="U515" i="1" s="1"/>
  <c r="U543" i="1" s="1"/>
  <c r="U571" i="1" s="1"/>
  <c r="U599" i="1" s="1"/>
  <c r="U627" i="1" s="1"/>
  <c r="U655" i="1" s="1"/>
  <c r="U683" i="1" s="1"/>
  <c r="U711" i="1" s="1"/>
  <c r="U739" i="1" s="1"/>
  <c r="U767" i="1" s="1"/>
  <c r="U795" i="1" s="1"/>
  <c r="U823" i="1" s="1"/>
  <c r="U851" i="1" s="1"/>
  <c r="U879" i="1" s="1"/>
  <c r="U907" i="1" s="1"/>
  <c r="U935" i="1" s="1"/>
  <c r="U963" i="1" s="1"/>
  <c r="U991" i="1" s="1"/>
  <c r="U1019" i="1" s="1"/>
  <c r="U1047" i="1" s="1"/>
  <c r="U1075" i="1" s="1"/>
  <c r="U1103" i="1" s="1"/>
  <c r="U1131" i="1" s="1"/>
  <c r="U1159" i="1" s="1"/>
  <c r="U1187" i="1" s="1"/>
  <c r="U1215" i="1" s="1"/>
  <c r="U1243" i="1" s="1"/>
  <c r="U1271" i="1" s="1"/>
  <c r="U1299" i="1" s="1"/>
  <c r="U1327" i="1" s="1"/>
  <c r="U1355" i="1" s="1"/>
  <c r="U1383" i="1" s="1"/>
  <c r="V39" i="1"/>
  <c r="V67" i="1" s="1"/>
  <c r="V95" i="1" s="1"/>
  <c r="V123" i="1" s="1"/>
  <c r="V151" i="1" s="1"/>
  <c r="V179" i="1" s="1"/>
  <c r="V207" i="1" s="1"/>
  <c r="V235" i="1" s="1"/>
  <c r="V263" i="1" s="1"/>
  <c r="V291" i="1" s="1"/>
  <c r="V319" i="1" s="1"/>
  <c r="V347" i="1" s="1"/>
  <c r="V375" i="1" s="1"/>
  <c r="V403" i="1" s="1"/>
  <c r="V431" i="1" s="1"/>
  <c r="V459" i="1" s="1"/>
  <c r="V487" i="1" s="1"/>
  <c r="V515" i="1" s="1"/>
  <c r="V543" i="1" s="1"/>
  <c r="V571" i="1" s="1"/>
  <c r="V599" i="1" s="1"/>
  <c r="V627" i="1" s="1"/>
  <c r="V655" i="1" s="1"/>
  <c r="V683" i="1" s="1"/>
  <c r="V711" i="1" s="1"/>
  <c r="V739" i="1" s="1"/>
  <c r="V767" i="1" s="1"/>
  <c r="V795" i="1" s="1"/>
  <c r="V823" i="1" s="1"/>
  <c r="V851" i="1" s="1"/>
  <c r="V879" i="1" s="1"/>
  <c r="V907" i="1" s="1"/>
  <c r="V935" i="1" s="1"/>
  <c r="V963" i="1" s="1"/>
  <c r="V991" i="1" s="1"/>
  <c r="V1019" i="1" s="1"/>
  <c r="V1047" i="1" s="1"/>
  <c r="V1075" i="1" s="1"/>
  <c r="V1103" i="1" s="1"/>
  <c r="V1131" i="1" s="1"/>
  <c r="V1159" i="1" s="1"/>
  <c r="V1187" i="1" s="1"/>
  <c r="W39" i="1"/>
  <c r="W67" i="1" s="1"/>
  <c r="W95" i="1" s="1"/>
  <c r="W123" i="1" s="1"/>
  <c r="W151" i="1" s="1"/>
  <c r="W179" i="1" s="1"/>
  <c r="W207" i="1" s="1"/>
  <c r="W235" i="1" s="1"/>
  <c r="W263" i="1" s="1"/>
  <c r="W291" i="1" s="1"/>
  <c r="W319" i="1" s="1"/>
  <c r="W347" i="1" s="1"/>
  <c r="W375" i="1" s="1"/>
  <c r="W403" i="1" s="1"/>
  <c r="W431" i="1" s="1"/>
  <c r="W459" i="1" s="1"/>
  <c r="W487" i="1" s="1"/>
  <c r="W515" i="1" s="1"/>
  <c r="W543" i="1" s="1"/>
  <c r="W571" i="1" s="1"/>
  <c r="W599" i="1" s="1"/>
  <c r="W627" i="1" s="1"/>
  <c r="W655" i="1" s="1"/>
  <c r="W683" i="1" s="1"/>
  <c r="W711" i="1" s="1"/>
  <c r="W739" i="1" s="1"/>
  <c r="W767" i="1" s="1"/>
  <c r="W795" i="1" s="1"/>
  <c r="W823" i="1" s="1"/>
  <c r="W851" i="1" s="1"/>
  <c r="W879" i="1" s="1"/>
  <c r="W907" i="1" s="1"/>
  <c r="W935" i="1" s="1"/>
  <c r="W963" i="1" s="1"/>
  <c r="W991" i="1" s="1"/>
  <c r="W1019" i="1" s="1"/>
  <c r="W1047" i="1" s="1"/>
  <c r="W1075" i="1" s="1"/>
  <c r="W1103" i="1" s="1"/>
  <c r="W1131" i="1" s="1"/>
  <c r="W1159" i="1" s="1"/>
  <c r="W1187" i="1" s="1"/>
  <c r="W1215" i="1" s="1"/>
  <c r="W1243" i="1" s="1"/>
  <c r="W1271" i="1" s="1"/>
  <c r="W1299" i="1" s="1"/>
  <c r="W1327" i="1" s="1"/>
  <c r="W1355" i="1" s="1"/>
  <c r="W1383" i="1" s="1"/>
  <c r="X39" i="1"/>
  <c r="X67" i="1" s="1"/>
  <c r="X95" i="1" s="1"/>
  <c r="X123" i="1" s="1"/>
  <c r="X151" i="1" s="1"/>
  <c r="X179" i="1" s="1"/>
  <c r="X207" i="1" s="1"/>
  <c r="X235" i="1" s="1"/>
  <c r="X263" i="1" s="1"/>
  <c r="X291" i="1" s="1"/>
  <c r="X319" i="1" s="1"/>
  <c r="X347" i="1" s="1"/>
  <c r="X375" i="1" s="1"/>
  <c r="X403" i="1" s="1"/>
  <c r="X431" i="1" s="1"/>
  <c r="X459" i="1" s="1"/>
  <c r="X487" i="1" s="1"/>
  <c r="X515" i="1" s="1"/>
  <c r="X543" i="1" s="1"/>
  <c r="X571" i="1" s="1"/>
  <c r="X599" i="1" s="1"/>
  <c r="X627" i="1" s="1"/>
  <c r="X655" i="1" s="1"/>
  <c r="X683" i="1" s="1"/>
  <c r="X711" i="1" s="1"/>
  <c r="X739" i="1" s="1"/>
  <c r="X767" i="1" s="1"/>
  <c r="X795" i="1" s="1"/>
  <c r="X823" i="1" s="1"/>
  <c r="X851" i="1" s="1"/>
  <c r="X879" i="1" s="1"/>
  <c r="X907" i="1" s="1"/>
  <c r="X935" i="1" s="1"/>
  <c r="X963" i="1" s="1"/>
  <c r="X991" i="1" s="1"/>
  <c r="X1019" i="1" s="1"/>
  <c r="X1047" i="1" s="1"/>
  <c r="X1075" i="1" s="1"/>
  <c r="X1103" i="1" s="1"/>
  <c r="X1131" i="1" s="1"/>
  <c r="X1159" i="1" s="1"/>
  <c r="X1187" i="1" s="1"/>
  <c r="X1215" i="1" s="1"/>
  <c r="X1243" i="1" s="1"/>
  <c r="X1271" i="1" s="1"/>
  <c r="X1299" i="1" s="1"/>
  <c r="X1327" i="1" s="1"/>
  <c r="X1355" i="1" s="1"/>
  <c r="X1383" i="1" s="1"/>
  <c r="Y39" i="1"/>
  <c r="Y67" i="1" s="1"/>
  <c r="Y95" i="1" s="1"/>
  <c r="Y123" i="1" s="1"/>
  <c r="Y151" i="1" s="1"/>
  <c r="Y179" i="1" s="1"/>
  <c r="Y207" i="1" s="1"/>
  <c r="Y235" i="1" s="1"/>
  <c r="Y263" i="1" s="1"/>
  <c r="Y291" i="1" s="1"/>
  <c r="Y319" i="1" s="1"/>
  <c r="Y347" i="1" s="1"/>
  <c r="Y375" i="1" s="1"/>
  <c r="Y403" i="1" s="1"/>
  <c r="Y431" i="1" s="1"/>
  <c r="Y459" i="1" s="1"/>
  <c r="Y487" i="1" s="1"/>
  <c r="Y515" i="1" s="1"/>
  <c r="Y543" i="1" s="1"/>
  <c r="Y571" i="1" s="1"/>
  <c r="Y599" i="1" s="1"/>
  <c r="Y627" i="1" s="1"/>
  <c r="Y655" i="1" s="1"/>
  <c r="Y683" i="1" s="1"/>
  <c r="Y711" i="1" s="1"/>
  <c r="Y739" i="1" s="1"/>
  <c r="Y767" i="1" s="1"/>
  <c r="Y795" i="1" s="1"/>
  <c r="Y823" i="1" s="1"/>
  <c r="Y851" i="1" s="1"/>
  <c r="Y879" i="1" s="1"/>
  <c r="Y907" i="1" s="1"/>
  <c r="Y935" i="1" s="1"/>
  <c r="Y963" i="1" s="1"/>
  <c r="Y991" i="1" s="1"/>
  <c r="Y1019" i="1" s="1"/>
  <c r="Y1047" i="1" s="1"/>
  <c r="Y1075" i="1" s="1"/>
  <c r="Y1103" i="1" s="1"/>
  <c r="Y1131" i="1" s="1"/>
  <c r="Y1159" i="1" s="1"/>
  <c r="Y1187" i="1" s="1"/>
  <c r="Y1215" i="1" s="1"/>
  <c r="Y1243" i="1" s="1"/>
  <c r="Y1271" i="1" s="1"/>
  <c r="Y1299" i="1" s="1"/>
  <c r="Y1327" i="1" s="1"/>
  <c r="Y1355" i="1" s="1"/>
  <c r="Y1383" i="1" s="1"/>
  <c r="Z39" i="1"/>
  <c r="Z67" i="1" s="1"/>
  <c r="Z95" i="1" s="1"/>
  <c r="AA39" i="1"/>
  <c r="AA67" i="1" s="1"/>
  <c r="AA95" i="1" s="1"/>
  <c r="AA123" i="1" s="1"/>
  <c r="AB39" i="1"/>
  <c r="AB67" i="1" s="1"/>
  <c r="AB95" i="1" s="1"/>
  <c r="AC39" i="1"/>
  <c r="AC67" i="1" s="1"/>
  <c r="AC95" i="1" s="1"/>
  <c r="AD39" i="1"/>
  <c r="AD67" i="1" s="1"/>
  <c r="AD95" i="1" s="1"/>
  <c r="I38" i="1"/>
  <c r="I66" i="1" s="1"/>
  <c r="I94" i="1" s="1"/>
  <c r="I122" i="1" s="1"/>
  <c r="I150" i="1" s="1"/>
  <c r="I178" i="1" s="1"/>
  <c r="I206" i="1" s="1"/>
  <c r="I234" i="1" s="1"/>
  <c r="I262" i="1" s="1"/>
  <c r="I290" i="1" s="1"/>
  <c r="I318" i="1" s="1"/>
  <c r="I346" i="1" s="1"/>
  <c r="I374" i="1" s="1"/>
  <c r="I402" i="1" s="1"/>
  <c r="I430" i="1" s="1"/>
  <c r="I458" i="1" s="1"/>
  <c r="I486" i="1" s="1"/>
  <c r="I514" i="1" s="1"/>
  <c r="I542" i="1" s="1"/>
  <c r="I570" i="1" s="1"/>
  <c r="I598" i="1" s="1"/>
  <c r="I626" i="1" s="1"/>
  <c r="I654" i="1" s="1"/>
  <c r="I682" i="1" s="1"/>
  <c r="I710" i="1" s="1"/>
  <c r="I738" i="1" s="1"/>
  <c r="I766" i="1" s="1"/>
  <c r="I794" i="1" s="1"/>
  <c r="I822" i="1" s="1"/>
  <c r="I850" i="1" s="1"/>
  <c r="I878" i="1" s="1"/>
  <c r="I906" i="1" s="1"/>
  <c r="I934" i="1" s="1"/>
  <c r="I962" i="1" s="1"/>
  <c r="I990" i="1" s="1"/>
  <c r="I1018" i="1" s="1"/>
  <c r="I1046" i="1" s="1"/>
  <c r="I1074" i="1" s="1"/>
  <c r="I1102" i="1" s="1"/>
  <c r="I1130" i="1" s="1"/>
  <c r="I1158" i="1" s="1"/>
  <c r="I1186" i="1" s="1"/>
  <c r="I1214" i="1" s="1"/>
  <c r="I1242" i="1" s="1"/>
  <c r="I1270" i="1" s="1"/>
  <c r="I1298" i="1" s="1"/>
  <c r="I1326" i="1" s="1"/>
  <c r="I1354" i="1" s="1"/>
  <c r="I1382" i="1" s="1"/>
  <c r="J38" i="1"/>
  <c r="J66" i="1" s="1"/>
  <c r="J94" i="1" s="1"/>
  <c r="J122" i="1" s="1"/>
  <c r="J150" i="1" s="1"/>
  <c r="J178" i="1" s="1"/>
  <c r="J206" i="1" s="1"/>
  <c r="J234" i="1" s="1"/>
  <c r="J262" i="1" s="1"/>
  <c r="J290" i="1" s="1"/>
  <c r="J318" i="1" s="1"/>
  <c r="J346" i="1" s="1"/>
  <c r="J374" i="1" s="1"/>
  <c r="J402" i="1" s="1"/>
  <c r="J430" i="1" s="1"/>
  <c r="J458" i="1" s="1"/>
  <c r="J486" i="1" s="1"/>
  <c r="J514" i="1" s="1"/>
  <c r="J542" i="1" s="1"/>
  <c r="J570" i="1" s="1"/>
  <c r="J598" i="1" s="1"/>
  <c r="J626" i="1" s="1"/>
  <c r="J654" i="1" s="1"/>
  <c r="J682" i="1" s="1"/>
  <c r="J710" i="1" s="1"/>
  <c r="J738" i="1" s="1"/>
  <c r="J766" i="1" s="1"/>
  <c r="J794" i="1" s="1"/>
  <c r="J822" i="1" s="1"/>
  <c r="J850" i="1" s="1"/>
  <c r="J878" i="1" s="1"/>
  <c r="J906" i="1" s="1"/>
  <c r="J934" i="1" s="1"/>
  <c r="J962" i="1" s="1"/>
  <c r="J990" i="1" s="1"/>
  <c r="J1018" i="1" s="1"/>
  <c r="J1046" i="1" s="1"/>
  <c r="J1074" i="1" s="1"/>
  <c r="J1102" i="1" s="1"/>
  <c r="J1130" i="1" s="1"/>
  <c r="J1158" i="1" s="1"/>
  <c r="J1186" i="1" s="1"/>
  <c r="J1214" i="1" s="1"/>
  <c r="J1242" i="1" s="1"/>
  <c r="J1270" i="1" s="1"/>
  <c r="J1298" i="1" s="1"/>
  <c r="J1326" i="1" s="1"/>
  <c r="J1354" i="1" s="1"/>
  <c r="J1382" i="1" s="1"/>
  <c r="K38" i="1"/>
  <c r="K66" i="1" s="1"/>
  <c r="K94" i="1" s="1"/>
  <c r="K122" i="1" s="1"/>
  <c r="K150" i="1" s="1"/>
  <c r="K178" i="1" s="1"/>
  <c r="K206" i="1" s="1"/>
  <c r="K234" i="1" s="1"/>
  <c r="K262" i="1" s="1"/>
  <c r="K290" i="1" s="1"/>
  <c r="K318" i="1" s="1"/>
  <c r="K346" i="1" s="1"/>
  <c r="K374" i="1" s="1"/>
  <c r="K402" i="1" s="1"/>
  <c r="K430" i="1" s="1"/>
  <c r="K458" i="1" s="1"/>
  <c r="K486" i="1" s="1"/>
  <c r="K514" i="1" s="1"/>
  <c r="K542" i="1" s="1"/>
  <c r="K570" i="1" s="1"/>
  <c r="K598" i="1" s="1"/>
  <c r="K626" i="1" s="1"/>
  <c r="K654" i="1" s="1"/>
  <c r="K682" i="1" s="1"/>
  <c r="K710" i="1" s="1"/>
  <c r="K738" i="1" s="1"/>
  <c r="K766" i="1" s="1"/>
  <c r="K794" i="1" s="1"/>
  <c r="K822" i="1" s="1"/>
  <c r="K850" i="1" s="1"/>
  <c r="K878" i="1" s="1"/>
  <c r="K906" i="1" s="1"/>
  <c r="K934" i="1" s="1"/>
  <c r="K962" i="1" s="1"/>
  <c r="K990" i="1" s="1"/>
  <c r="K1018" i="1" s="1"/>
  <c r="K1046" i="1" s="1"/>
  <c r="K1074" i="1" s="1"/>
  <c r="K1102" i="1" s="1"/>
  <c r="K1130" i="1" s="1"/>
  <c r="K1158" i="1" s="1"/>
  <c r="K1186" i="1" s="1"/>
  <c r="K1214" i="1" s="1"/>
  <c r="K1242" i="1" s="1"/>
  <c r="K1270" i="1" s="1"/>
  <c r="K1298" i="1" s="1"/>
  <c r="K1326" i="1" s="1"/>
  <c r="K1354" i="1" s="1"/>
  <c r="K1382" i="1" s="1"/>
  <c r="L38" i="1"/>
  <c r="L66" i="1" s="1"/>
  <c r="L94" i="1" s="1"/>
  <c r="L122" i="1" s="1"/>
  <c r="L150" i="1" s="1"/>
  <c r="L178" i="1" s="1"/>
  <c r="L206" i="1" s="1"/>
  <c r="L234" i="1" s="1"/>
  <c r="L262" i="1" s="1"/>
  <c r="L290" i="1" s="1"/>
  <c r="L318" i="1" s="1"/>
  <c r="L346" i="1" s="1"/>
  <c r="L374" i="1" s="1"/>
  <c r="L402" i="1" s="1"/>
  <c r="L430" i="1" s="1"/>
  <c r="L458" i="1" s="1"/>
  <c r="L486" i="1" s="1"/>
  <c r="L514" i="1" s="1"/>
  <c r="L542" i="1" s="1"/>
  <c r="L570" i="1" s="1"/>
  <c r="L598" i="1" s="1"/>
  <c r="L626" i="1" s="1"/>
  <c r="L654" i="1" s="1"/>
  <c r="L682" i="1" s="1"/>
  <c r="L710" i="1" s="1"/>
  <c r="L738" i="1" s="1"/>
  <c r="L766" i="1" s="1"/>
  <c r="L794" i="1" s="1"/>
  <c r="L822" i="1" s="1"/>
  <c r="L850" i="1" s="1"/>
  <c r="L878" i="1" s="1"/>
  <c r="L906" i="1" s="1"/>
  <c r="L934" i="1" s="1"/>
  <c r="L962" i="1" s="1"/>
  <c r="L990" i="1" s="1"/>
  <c r="L1018" i="1" s="1"/>
  <c r="L1046" i="1" s="1"/>
  <c r="L1074" i="1" s="1"/>
  <c r="L1102" i="1" s="1"/>
  <c r="L1130" i="1" s="1"/>
  <c r="L1158" i="1" s="1"/>
  <c r="L1186" i="1" s="1"/>
  <c r="L1214" i="1" s="1"/>
  <c r="L1242" i="1" s="1"/>
  <c r="L1270" i="1" s="1"/>
  <c r="L1298" i="1" s="1"/>
  <c r="L1326" i="1" s="1"/>
  <c r="L1354" i="1" s="1"/>
  <c r="L1382" i="1" s="1"/>
  <c r="M38" i="1"/>
  <c r="M66" i="1" s="1"/>
  <c r="M94" i="1" s="1"/>
  <c r="M122" i="1" s="1"/>
  <c r="M150" i="1" s="1"/>
  <c r="M178" i="1" s="1"/>
  <c r="M206" i="1" s="1"/>
  <c r="M234" i="1" s="1"/>
  <c r="M262" i="1" s="1"/>
  <c r="M290" i="1" s="1"/>
  <c r="M318" i="1" s="1"/>
  <c r="M346" i="1" s="1"/>
  <c r="M374" i="1" s="1"/>
  <c r="M402" i="1" s="1"/>
  <c r="M430" i="1" s="1"/>
  <c r="M458" i="1" s="1"/>
  <c r="M486" i="1" s="1"/>
  <c r="M514" i="1" s="1"/>
  <c r="M542" i="1" s="1"/>
  <c r="M570" i="1" s="1"/>
  <c r="M598" i="1" s="1"/>
  <c r="M626" i="1" s="1"/>
  <c r="M654" i="1" s="1"/>
  <c r="M682" i="1" s="1"/>
  <c r="M710" i="1" s="1"/>
  <c r="M738" i="1" s="1"/>
  <c r="M766" i="1" s="1"/>
  <c r="M794" i="1" s="1"/>
  <c r="M822" i="1" s="1"/>
  <c r="M850" i="1" s="1"/>
  <c r="M878" i="1" s="1"/>
  <c r="M906" i="1" s="1"/>
  <c r="M934" i="1" s="1"/>
  <c r="M962" i="1" s="1"/>
  <c r="M990" i="1" s="1"/>
  <c r="M1018" i="1" s="1"/>
  <c r="M1046" i="1" s="1"/>
  <c r="M1074" i="1" s="1"/>
  <c r="M1102" i="1" s="1"/>
  <c r="M1130" i="1" s="1"/>
  <c r="M1158" i="1" s="1"/>
  <c r="M1186" i="1" s="1"/>
  <c r="M1214" i="1" s="1"/>
  <c r="M1242" i="1" s="1"/>
  <c r="M1270" i="1" s="1"/>
  <c r="M1298" i="1" s="1"/>
  <c r="M1326" i="1" s="1"/>
  <c r="M1354" i="1" s="1"/>
  <c r="M1382" i="1" s="1"/>
  <c r="N38" i="1"/>
  <c r="N66" i="1" s="1"/>
  <c r="N94" i="1" s="1"/>
  <c r="N122" i="1" s="1"/>
  <c r="N150" i="1" s="1"/>
  <c r="N178" i="1" s="1"/>
  <c r="N206" i="1" s="1"/>
  <c r="N234" i="1" s="1"/>
  <c r="N262" i="1" s="1"/>
  <c r="N290" i="1" s="1"/>
  <c r="N318" i="1" s="1"/>
  <c r="N346" i="1" s="1"/>
  <c r="N374" i="1" s="1"/>
  <c r="N402" i="1" s="1"/>
  <c r="N430" i="1" s="1"/>
  <c r="N458" i="1" s="1"/>
  <c r="N486" i="1" s="1"/>
  <c r="N514" i="1" s="1"/>
  <c r="N542" i="1" s="1"/>
  <c r="N570" i="1" s="1"/>
  <c r="N598" i="1" s="1"/>
  <c r="N626" i="1" s="1"/>
  <c r="N654" i="1" s="1"/>
  <c r="N682" i="1" s="1"/>
  <c r="N710" i="1" s="1"/>
  <c r="N738" i="1" s="1"/>
  <c r="N766" i="1" s="1"/>
  <c r="N794" i="1" s="1"/>
  <c r="N822" i="1" s="1"/>
  <c r="N850" i="1" s="1"/>
  <c r="N878" i="1" s="1"/>
  <c r="N906" i="1" s="1"/>
  <c r="N934" i="1" s="1"/>
  <c r="N962" i="1" s="1"/>
  <c r="N990" i="1" s="1"/>
  <c r="N1018" i="1" s="1"/>
  <c r="N1046" i="1" s="1"/>
  <c r="N1074" i="1" s="1"/>
  <c r="N1102" i="1" s="1"/>
  <c r="N1130" i="1" s="1"/>
  <c r="N1158" i="1" s="1"/>
  <c r="N1186" i="1" s="1"/>
  <c r="N1214" i="1" s="1"/>
  <c r="N1242" i="1" s="1"/>
  <c r="N1270" i="1" s="1"/>
  <c r="N1298" i="1" s="1"/>
  <c r="N1326" i="1" s="1"/>
  <c r="N1354" i="1" s="1"/>
  <c r="N1382" i="1" s="1"/>
  <c r="O38" i="1"/>
  <c r="O66" i="1" s="1"/>
  <c r="O94" i="1" s="1"/>
  <c r="O122" i="1" s="1"/>
  <c r="O150" i="1" s="1"/>
  <c r="O178" i="1" s="1"/>
  <c r="O206" i="1" s="1"/>
  <c r="O234" i="1" s="1"/>
  <c r="O262" i="1" s="1"/>
  <c r="O290" i="1" s="1"/>
  <c r="O318" i="1" s="1"/>
  <c r="O346" i="1" s="1"/>
  <c r="O374" i="1" s="1"/>
  <c r="O402" i="1" s="1"/>
  <c r="O430" i="1" s="1"/>
  <c r="O458" i="1" s="1"/>
  <c r="O486" i="1" s="1"/>
  <c r="O514" i="1" s="1"/>
  <c r="O542" i="1" s="1"/>
  <c r="O570" i="1" s="1"/>
  <c r="O598" i="1" s="1"/>
  <c r="O626" i="1" s="1"/>
  <c r="O654" i="1" s="1"/>
  <c r="O682" i="1" s="1"/>
  <c r="O710" i="1" s="1"/>
  <c r="O738" i="1" s="1"/>
  <c r="O766" i="1" s="1"/>
  <c r="O794" i="1" s="1"/>
  <c r="O822" i="1" s="1"/>
  <c r="O850" i="1" s="1"/>
  <c r="O878" i="1" s="1"/>
  <c r="O906" i="1" s="1"/>
  <c r="O934" i="1" s="1"/>
  <c r="O962" i="1" s="1"/>
  <c r="O990" i="1" s="1"/>
  <c r="O1018" i="1" s="1"/>
  <c r="O1046" i="1" s="1"/>
  <c r="O1074" i="1" s="1"/>
  <c r="O1102" i="1" s="1"/>
  <c r="O1130" i="1" s="1"/>
  <c r="O1158" i="1" s="1"/>
  <c r="O1186" i="1" s="1"/>
  <c r="O1214" i="1" s="1"/>
  <c r="O1242" i="1" s="1"/>
  <c r="O1270" i="1" s="1"/>
  <c r="O1298" i="1" s="1"/>
  <c r="O1326" i="1" s="1"/>
  <c r="O1354" i="1" s="1"/>
  <c r="O1382" i="1" s="1"/>
  <c r="P38" i="1"/>
  <c r="P66" i="1" s="1"/>
  <c r="P94" i="1" s="1"/>
  <c r="P122" i="1" s="1"/>
  <c r="P150" i="1" s="1"/>
  <c r="P178" i="1" s="1"/>
  <c r="P206" i="1" s="1"/>
  <c r="P234" i="1" s="1"/>
  <c r="P262" i="1" s="1"/>
  <c r="P290" i="1" s="1"/>
  <c r="P318" i="1" s="1"/>
  <c r="P346" i="1" s="1"/>
  <c r="P374" i="1" s="1"/>
  <c r="P402" i="1" s="1"/>
  <c r="P430" i="1" s="1"/>
  <c r="P458" i="1" s="1"/>
  <c r="P486" i="1" s="1"/>
  <c r="P514" i="1" s="1"/>
  <c r="P542" i="1" s="1"/>
  <c r="P570" i="1" s="1"/>
  <c r="P598" i="1" s="1"/>
  <c r="P626" i="1" s="1"/>
  <c r="P654" i="1" s="1"/>
  <c r="P682" i="1" s="1"/>
  <c r="P710" i="1" s="1"/>
  <c r="P738" i="1" s="1"/>
  <c r="P766" i="1" s="1"/>
  <c r="P794" i="1" s="1"/>
  <c r="P822" i="1" s="1"/>
  <c r="P850" i="1" s="1"/>
  <c r="P878" i="1" s="1"/>
  <c r="P906" i="1" s="1"/>
  <c r="P934" i="1" s="1"/>
  <c r="P962" i="1" s="1"/>
  <c r="P990" i="1" s="1"/>
  <c r="P1018" i="1" s="1"/>
  <c r="P1046" i="1" s="1"/>
  <c r="P1074" i="1" s="1"/>
  <c r="P1102" i="1" s="1"/>
  <c r="P1130" i="1" s="1"/>
  <c r="P1158" i="1" s="1"/>
  <c r="P1186" i="1" s="1"/>
  <c r="P1214" i="1" s="1"/>
  <c r="P1242" i="1" s="1"/>
  <c r="P1270" i="1" s="1"/>
  <c r="P1298" i="1" s="1"/>
  <c r="P1326" i="1" s="1"/>
  <c r="P1354" i="1" s="1"/>
  <c r="P1382" i="1" s="1"/>
  <c r="Q38" i="1"/>
  <c r="Q66" i="1" s="1"/>
  <c r="Q94" i="1" s="1"/>
  <c r="Q122" i="1" s="1"/>
  <c r="Q150" i="1" s="1"/>
  <c r="Q178" i="1" s="1"/>
  <c r="Q206" i="1" s="1"/>
  <c r="Q234" i="1" s="1"/>
  <c r="Q262" i="1" s="1"/>
  <c r="Q290" i="1" s="1"/>
  <c r="Q318" i="1" s="1"/>
  <c r="Q346" i="1" s="1"/>
  <c r="Q374" i="1" s="1"/>
  <c r="Q402" i="1" s="1"/>
  <c r="Q430" i="1" s="1"/>
  <c r="Q458" i="1" s="1"/>
  <c r="Q486" i="1" s="1"/>
  <c r="Q514" i="1" s="1"/>
  <c r="Q542" i="1" s="1"/>
  <c r="Q570" i="1" s="1"/>
  <c r="Q598" i="1" s="1"/>
  <c r="Q626" i="1" s="1"/>
  <c r="Q654" i="1" s="1"/>
  <c r="Q682" i="1" s="1"/>
  <c r="Q710" i="1" s="1"/>
  <c r="Q738" i="1" s="1"/>
  <c r="Q766" i="1" s="1"/>
  <c r="Q794" i="1" s="1"/>
  <c r="Q822" i="1" s="1"/>
  <c r="Q850" i="1" s="1"/>
  <c r="Q878" i="1" s="1"/>
  <c r="Q906" i="1" s="1"/>
  <c r="Q934" i="1" s="1"/>
  <c r="Q962" i="1" s="1"/>
  <c r="Q990" i="1" s="1"/>
  <c r="Q1018" i="1" s="1"/>
  <c r="Q1046" i="1" s="1"/>
  <c r="Q1074" i="1" s="1"/>
  <c r="Q1102" i="1" s="1"/>
  <c r="Q1130" i="1" s="1"/>
  <c r="Q1158" i="1" s="1"/>
  <c r="Q1186" i="1" s="1"/>
  <c r="Q1214" i="1" s="1"/>
  <c r="Q1242" i="1" s="1"/>
  <c r="Q1270" i="1" s="1"/>
  <c r="Q1298" i="1" s="1"/>
  <c r="Q1326" i="1" s="1"/>
  <c r="Q1354" i="1" s="1"/>
  <c r="Q1382" i="1" s="1"/>
  <c r="R38" i="1"/>
  <c r="R66" i="1" s="1"/>
  <c r="R94" i="1" s="1"/>
  <c r="R122" i="1" s="1"/>
  <c r="R150" i="1" s="1"/>
  <c r="R178" i="1" s="1"/>
  <c r="R206" i="1" s="1"/>
  <c r="R234" i="1" s="1"/>
  <c r="R262" i="1" s="1"/>
  <c r="R290" i="1" s="1"/>
  <c r="R318" i="1" s="1"/>
  <c r="R346" i="1" s="1"/>
  <c r="R374" i="1" s="1"/>
  <c r="R402" i="1" s="1"/>
  <c r="R430" i="1" s="1"/>
  <c r="R458" i="1" s="1"/>
  <c r="R486" i="1" s="1"/>
  <c r="R514" i="1" s="1"/>
  <c r="R542" i="1" s="1"/>
  <c r="R570" i="1" s="1"/>
  <c r="R598" i="1" s="1"/>
  <c r="R626" i="1" s="1"/>
  <c r="R654" i="1" s="1"/>
  <c r="R682" i="1" s="1"/>
  <c r="R710" i="1" s="1"/>
  <c r="R738" i="1" s="1"/>
  <c r="R766" i="1" s="1"/>
  <c r="R794" i="1" s="1"/>
  <c r="R822" i="1" s="1"/>
  <c r="R850" i="1" s="1"/>
  <c r="R878" i="1" s="1"/>
  <c r="R906" i="1" s="1"/>
  <c r="R934" i="1" s="1"/>
  <c r="R962" i="1" s="1"/>
  <c r="R990" i="1" s="1"/>
  <c r="R1018" i="1" s="1"/>
  <c r="R1046" i="1" s="1"/>
  <c r="R1074" i="1" s="1"/>
  <c r="R1102" i="1" s="1"/>
  <c r="R1130" i="1" s="1"/>
  <c r="R1158" i="1" s="1"/>
  <c r="R1186" i="1" s="1"/>
  <c r="R1214" i="1" s="1"/>
  <c r="R1242" i="1" s="1"/>
  <c r="R1270" i="1" s="1"/>
  <c r="R1298" i="1" s="1"/>
  <c r="R1326" i="1" s="1"/>
  <c r="R1354" i="1" s="1"/>
  <c r="R1382" i="1" s="1"/>
  <c r="S38" i="1"/>
  <c r="S66" i="1" s="1"/>
  <c r="S94" i="1" s="1"/>
  <c r="S122" i="1" s="1"/>
  <c r="S150" i="1" s="1"/>
  <c r="S178" i="1" s="1"/>
  <c r="S206" i="1" s="1"/>
  <c r="S234" i="1" s="1"/>
  <c r="S262" i="1" s="1"/>
  <c r="S290" i="1" s="1"/>
  <c r="S318" i="1" s="1"/>
  <c r="S346" i="1" s="1"/>
  <c r="S374" i="1" s="1"/>
  <c r="S402" i="1" s="1"/>
  <c r="S430" i="1" s="1"/>
  <c r="S458" i="1" s="1"/>
  <c r="S486" i="1" s="1"/>
  <c r="S514" i="1" s="1"/>
  <c r="S542" i="1" s="1"/>
  <c r="S570" i="1" s="1"/>
  <c r="S598" i="1" s="1"/>
  <c r="S626" i="1" s="1"/>
  <c r="S654" i="1" s="1"/>
  <c r="S682" i="1" s="1"/>
  <c r="S710" i="1" s="1"/>
  <c r="S738" i="1" s="1"/>
  <c r="S766" i="1" s="1"/>
  <c r="S794" i="1" s="1"/>
  <c r="S822" i="1" s="1"/>
  <c r="S850" i="1" s="1"/>
  <c r="S878" i="1" s="1"/>
  <c r="S906" i="1" s="1"/>
  <c r="S934" i="1" s="1"/>
  <c r="S962" i="1" s="1"/>
  <c r="S990" i="1" s="1"/>
  <c r="S1018" i="1" s="1"/>
  <c r="S1046" i="1" s="1"/>
  <c r="S1074" i="1" s="1"/>
  <c r="S1102" i="1" s="1"/>
  <c r="S1130" i="1" s="1"/>
  <c r="S1158" i="1" s="1"/>
  <c r="S1186" i="1" s="1"/>
  <c r="S1214" i="1" s="1"/>
  <c r="S1242" i="1" s="1"/>
  <c r="S1270" i="1" s="1"/>
  <c r="S1298" i="1" s="1"/>
  <c r="S1326" i="1" s="1"/>
  <c r="S1354" i="1" s="1"/>
  <c r="S1382" i="1" s="1"/>
  <c r="T38" i="1"/>
  <c r="T66" i="1" s="1"/>
  <c r="T94" i="1" s="1"/>
  <c r="T122" i="1" s="1"/>
  <c r="T150" i="1" s="1"/>
  <c r="T178" i="1" s="1"/>
  <c r="T206" i="1" s="1"/>
  <c r="T234" i="1" s="1"/>
  <c r="T262" i="1" s="1"/>
  <c r="T290" i="1" s="1"/>
  <c r="T318" i="1" s="1"/>
  <c r="T346" i="1" s="1"/>
  <c r="T374" i="1" s="1"/>
  <c r="T402" i="1" s="1"/>
  <c r="T430" i="1" s="1"/>
  <c r="T458" i="1" s="1"/>
  <c r="T486" i="1" s="1"/>
  <c r="T514" i="1" s="1"/>
  <c r="T542" i="1" s="1"/>
  <c r="T570" i="1" s="1"/>
  <c r="T598" i="1" s="1"/>
  <c r="T626" i="1" s="1"/>
  <c r="T654" i="1" s="1"/>
  <c r="T682" i="1" s="1"/>
  <c r="T710" i="1" s="1"/>
  <c r="T738" i="1" s="1"/>
  <c r="T766" i="1" s="1"/>
  <c r="T794" i="1" s="1"/>
  <c r="T822" i="1" s="1"/>
  <c r="T850" i="1" s="1"/>
  <c r="T878" i="1" s="1"/>
  <c r="T906" i="1" s="1"/>
  <c r="T934" i="1" s="1"/>
  <c r="T962" i="1" s="1"/>
  <c r="T990" i="1" s="1"/>
  <c r="T1018" i="1" s="1"/>
  <c r="T1046" i="1" s="1"/>
  <c r="T1074" i="1" s="1"/>
  <c r="T1102" i="1" s="1"/>
  <c r="T1130" i="1" s="1"/>
  <c r="T1158" i="1" s="1"/>
  <c r="T1186" i="1" s="1"/>
  <c r="T1214" i="1" s="1"/>
  <c r="T1242" i="1" s="1"/>
  <c r="T1270" i="1" s="1"/>
  <c r="T1298" i="1" s="1"/>
  <c r="T1326" i="1" s="1"/>
  <c r="T1354" i="1" s="1"/>
  <c r="T1382" i="1" s="1"/>
  <c r="U38" i="1"/>
  <c r="U66" i="1" s="1"/>
  <c r="U94" i="1" s="1"/>
  <c r="U122" i="1" s="1"/>
  <c r="U150" i="1" s="1"/>
  <c r="U178" i="1" s="1"/>
  <c r="U206" i="1" s="1"/>
  <c r="U234" i="1" s="1"/>
  <c r="U262" i="1" s="1"/>
  <c r="U290" i="1" s="1"/>
  <c r="U318" i="1" s="1"/>
  <c r="U346" i="1" s="1"/>
  <c r="U374" i="1" s="1"/>
  <c r="U402" i="1" s="1"/>
  <c r="U430" i="1" s="1"/>
  <c r="U458" i="1" s="1"/>
  <c r="U486" i="1" s="1"/>
  <c r="U514" i="1" s="1"/>
  <c r="U542" i="1" s="1"/>
  <c r="U570" i="1" s="1"/>
  <c r="U598" i="1" s="1"/>
  <c r="U626" i="1" s="1"/>
  <c r="U654" i="1" s="1"/>
  <c r="U682" i="1" s="1"/>
  <c r="U710" i="1" s="1"/>
  <c r="U738" i="1" s="1"/>
  <c r="U766" i="1" s="1"/>
  <c r="U794" i="1" s="1"/>
  <c r="U822" i="1" s="1"/>
  <c r="U850" i="1" s="1"/>
  <c r="U878" i="1" s="1"/>
  <c r="U906" i="1" s="1"/>
  <c r="U934" i="1" s="1"/>
  <c r="U962" i="1" s="1"/>
  <c r="U990" i="1" s="1"/>
  <c r="U1018" i="1" s="1"/>
  <c r="U1046" i="1" s="1"/>
  <c r="U1074" i="1" s="1"/>
  <c r="U1102" i="1" s="1"/>
  <c r="U1130" i="1" s="1"/>
  <c r="U1158" i="1" s="1"/>
  <c r="U1186" i="1" s="1"/>
  <c r="U1214" i="1" s="1"/>
  <c r="U1242" i="1" s="1"/>
  <c r="U1270" i="1" s="1"/>
  <c r="U1298" i="1" s="1"/>
  <c r="U1326" i="1" s="1"/>
  <c r="U1354" i="1" s="1"/>
  <c r="U1382" i="1" s="1"/>
  <c r="W38" i="1"/>
  <c r="W66" i="1" s="1"/>
  <c r="W94" i="1" s="1"/>
  <c r="W122" i="1" s="1"/>
  <c r="W150" i="1" s="1"/>
  <c r="W178" i="1" s="1"/>
  <c r="W206" i="1" s="1"/>
  <c r="W234" i="1" s="1"/>
  <c r="W262" i="1" s="1"/>
  <c r="W290" i="1" s="1"/>
  <c r="W318" i="1" s="1"/>
  <c r="W346" i="1" s="1"/>
  <c r="W374" i="1" s="1"/>
  <c r="W402" i="1" s="1"/>
  <c r="W430" i="1" s="1"/>
  <c r="W458" i="1" s="1"/>
  <c r="W486" i="1" s="1"/>
  <c r="W514" i="1" s="1"/>
  <c r="W542" i="1" s="1"/>
  <c r="W570" i="1" s="1"/>
  <c r="W598" i="1" s="1"/>
  <c r="W626" i="1" s="1"/>
  <c r="W654" i="1" s="1"/>
  <c r="W682" i="1" s="1"/>
  <c r="W710" i="1" s="1"/>
  <c r="W738" i="1" s="1"/>
  <c r="W766" i="1" s="1"/>
  <c r="W794" i="1" s="1"/>
  <c r="W822" i="1" s="1"/>
  <c r="W850" i="1" s="1"/>
  <c r="W878" i="1" s="1"/>
  <c r="W906" i="1" s="1"/>
  <c r="W934" i="1" s="1"/>
  <c r="W962" i="1" s="1"/>
  <c r="W990" i="1" s="1"/>
  <c r="W1018" i="1" s="1"/>
  <c r="W1046" i="1" s="1"/>
  <c r="W1074" i="1" s="1"/>
  <c r="W1102" i="1" s="1"/>
  <c r="W1130" i="1" s="1"/>
  <c r="W1158" i="1" s="1"/>
  <c r="W1186" i="1" s="1"/>
  <c r="W1214" i="1" s="1"/>
  <c r="W1242" i="1" s="1"/>
  <c r="W1270" i="1" s="1"/>
  <c r="W1298" i="1" s="1"/>
  <c r="W1326" i="1" s="1"/>
  <c r="W1354" i="1" s="1"/>
  <c r="W1382" i="1" s="1"/>
  <c r="X38" i="1"/>
  <c r="X66" i="1" s="1"/>
  <c r="X94" i="1" s="1"/>
  <c r="X122" i="1" s="1"/>
  <c r="X150" i="1" s="1"/>
  <c r="X178" i="1" s="1"/>
  <c r="X206" i="1" s="1"/>
  <c r="X234" i="1" s="1"/>
  <c r="X262" i="1" s="1"/>
  <c r="X290" i="1" s="1"/>
  <c r="X318" i="1" s="1"/>
  <c r="X346" i="1" s="1"/>
  <c r="X374" i="1" s="1"/>
  <c r="X402" i="1" s="1"/>
  <c r="X430" i="1" s="1"/>
  <c r="X458" i="1" s="1"/>
  <c r="X486" i="1" s="1"/>
  <c r="X514" i="1" s="1"/>
  <c r="X542" i="1" s="1"/>
  <c r="X570" i="1" s="1"/>
  <c r="X598" i="1" s="1"/>
  <c r="X626" i="1" s="1"/>
  <c r="X654" i="1" s="1"/>
  <c r="X682" i="1" s="1"/>
  <c r="X710" i="1" s="1"/>
  <c r="X738" i="1" s="1"/>
  <c r="X766" i="1" s="1"/>
  <c r="X794" i="1" s="1"/>
  <c r="X822" i="1" s="1"/>
  <c r="X850" i="1" s="1"/>
  <c r="X878" i="1" s="1"/>
  <c r="X906" i="1" s="1"/>
  <c r="X934" i="1" s="1"/>
  <c r="X962" i="1" s="1"/>
  <c r="X990" i="1" s="1"/>
  <c r="X1018" i="1" s="1"/>
  <c r="X1046" i="1" s="1"/>
  <c r="X1074" i="1" s="1"/>
  <c r="X1102" i="1" s="1"/>
  <c r="X1130" i="1" s="1"/>
  <c r="X1158" i="1" s="1"/>
  <c r="X1186" i="1" s="1"/>
  <c r="X1214" i="1" s="1"/>
  <c r="X1242" i="1" s="1"/>
  <c r="X1270" i="1" s="1"/>
  <c r="X1298" i="1" s="1"/>
  <c r="X1326" i="1" s="1"/>
  <c r="X1354" i="1" s="1"/>
  <c r="X1382" i="1" s="1"/>
  <c r="Y38" i="1"/>
  <c r="Y66" i="1" s="1"/>
  <c r="Y94" i="1" s="1"/>
  <c r="Y122" i="1" s="1"/>
  <c r="Y150" i="1" s="1"/>
  <c r="Y178" i="1" s="1"/>
  <c r="Y206" i="1" s="1"/>
  <c r="Y234" i="1" s="1"/>
  <c r="Y262" i="1" s="1"/>
  <c r="Y290" i="1" s="1"/>
  <c r="Y318" i="1" s="1"/>
  <c r="Y346" i="1" s="1"/>
  <c r="Y374" i="1" s="1"/>
  <c r="Y402" i="1" s="1"/>
  <c r="Y430" i="1" s="1"/>
  <c r="Y458" i="1" s="1"/>
  <c r="Y486" i="1" s="1"/>
  <c r="Y514" i="1" s="1"/>
  <c r="Y542" i="1" s="1"/>
  <c r="Y570" i="1" s="1"/>
  <c r="Y598" i="1" s="1"/>
  <c r="Y626" i="1" s="1"/>
  <c r="Y654" i="1" s="1"/>
  <c r="Y682" i="1" s="1"/>
  <c r="Y710" i="1" s="1"/>
  <c r="Y738" i="1" s="1"/>
  <c r="Y766" i="1" s="1"/>
  <c r="Y794" i="1" s="1"/>
  <c r="Y822" i="1" s="1"/>
  <c r="Y850" i="1" s="1"/>
  <c r="Y878" i="1" s="1"/>
  <c r="Y906" i="1" s="1"/>
  <c r="Y934" i="1" s="1"/>
  <c r="Y962" i="1" s="1"/>
  <c r="Y990" i="1" s="1"/>
  <c r="Y1018" i="1" s="1"/>
  <c r="Y1046" i="1" s="1"/>
  <c r="Y1074" i="1" s="1"/>
  <c r="Y1102" i="1" s="1"/>
  <c r="Y1130" i="1" s="1"/>
  <c r="Y1158" i="1" s="1"/>
  <c r="Y1186" i="1" s="1"/>
  <c r="Y1214" i="1" s="1"/>
  <c r="Y1242" i="1" s="1"/>
  <c r="Y1270" i="1" s="1"/>
  <c r="Y1298" i="1" s="1"/>
  <c r="Y1326" i="1" s="1"/>
  <c r="Y1354" i="1" s="1"/>
  <c r="Y1382" i="1" s="1"/>
  <c r="Z38" i="1"/>
  <c r="Z66" i="1" s="1"/>
  <c r="Z94" i="1" s="1"/>
  <c r="Z122" i="1" s="1"/>
  <c r="Z150" i="1" s="1"/>
  <c r="Z178" i="1" s="1"/>
  <c r="Z206" i="1" s="1"/>
  <c r="Z234" i="1" s="1"/>
  <c r="Z262" i="1" s="1"/>
  <c r="Z290" i="1" s="1"/>
  <c r="Z318" i="1" s="1"/>
  <c r="Z346" i="1" s="1"/>
  <c r="Z374" i="1" s="1"/>
  <c r="Z402" i="1" s="1"/>
  <c r="Z430" i="1" s="1"/>
  <c r="Z458" i="1" s="1"/>
  <c r="Z486" i="1" s="1"/>
  <c r="Z514" i="1" s="1"/>
  <c r="Z542" i="1" s="1"/>
  <c r="Z570" i="1" s="1"/>
  <c r="Z598" i="1" s="1"/>
  <c r="Z626" i="1" s="1"/>
  <c r="Z654" i="1" s="1"/>
  <c r="Z682" i="1" s="1"/>
  <c r="Z710" i="1" s="1"/>
  <c r="Z738" i="1" s="1"/>
  <c r="Z766" i="1" s="1"/>
  <c r="Z794" i="1" s="1"/>
  <c r="Z822" i="1" s="1"/>
  <c r="Z850" i="1" s="1"/>
  <c r="Z878" i="1" s="1"/>
  <c r="Z906" i="1" s="1"/>
  <c r="Z934" i="1" s="1"/>
  <c r="Z962" i="1" s="1"/>
  <c r="Z990" i="1" s="1"/>
  <c r="Z1018" i="1" s="1"/>
  <c r="Z1046" i="1" s="1"/>
  <c r="Z1074" i="1" s="1"/>
  <c r="Z1102" i="1" s="1"/>
  <c r="Z1130" i="1" s="1"/>
  <c r="Z1158" i="1" s="1"/>
  <c r="Z1186" i="1" s="1"/>
  <c r="Z1214" i="1" s="1"/>
  <c r="Z1242" i="1" s="1"/>
  <c r="Z1270" i="1" s="1"/>
  <c r="Z1298" i="1" s="1"/>
  <c r="Z1326" i="1" s="1"/>
  <c r="Z1354" i="1" s="1"/>
  <c r="Z1382" i="1" s="1"/>
  <c r="AA38" i="1"/>
  <c r="AA66" i="1" s="1"/>
  <c r="AA94" i="1" s="1"/>
  <c r="AA122" i="1" s="1"/>
  <c r="AA150" i="1" s="1"/>
  <c r="AA178" i="1" s="1"/>
  <c r="AA206" i="1" s="1"/>
  <c r="AA234" i="1" s="1"/>
  <c r="AA262" i="1" s="1"/>
  <c r="AA290" i="1" s="1"/>
  <c r="AA318" i="1" s="1"/>
  <c r="AA346" i="1" s="1"/>
  <c r="AA374" i="1" s="1"/>
  <c r="AA402" i="1" s="1"/>
  <c r="AA430" i="1" s="1"/>
  <c r="AA458" i="1" s="1"/>
  <c r="AA486" i="1" s="1"/>
  <c r="AA514" i="1" s="1"/>
  <c r="AA542" i="1" s="1"/>
  <c r="AA570" i="1" s="1"/>
  <c r="AA598" i="1" s="1"/>
  <c r="AA626" i="1" s="1"/>
  <c r="AA654" i="1" s="1"/>
  <c r="AA682" i="1" s="1"/>
  <c r="AA710" i="1" s="1"/>
  <c r="AA738" i="1" s="1"/>
  <c r="AA766" i="1" s="1"/>
  <c r="AA794" i="1" s="1"/>
  <c r="AA822" i="1" s="1"/>
  <c r="AA850" i="1" s="1"/>
  <c r="AA878" i="1" s="1"/>
  <c r="AA906" i="1" s="1"/>
  <c r="AA934" i="1" s="1"/>
  <c r="AA962" i="1" s="1"/>
  <c r="AA990" i="1" s="1"/>
  <c r="AA1018" i="1" s="1"/>
  <c r="AA1046" i="1" s="1"/>
  <c r="AA1074" i="1" s="1"/>
  <c r="AA1102" i="1" s="1"/>
  <c r="AA1130" i="1" s="1"/>
  <c r="AA1158" i="1" s="1"/>
  <c r="AA1186" i="1" s="1"/>
  <c r="AA1214" i="1" s="1"/>
  <c r="AA1242" i="1" s="1"/>
  <c r="AA1270" i="1" s="1"/>
  <c r="AA1298" i="1" s="1"/>
  <c r="AA1326" i="1" s="1"/>
  <c r="AA1354" i="1" s="1"/>
  <c r="AA1382" i="1" s="1"/>
  <c r="AB38" i="1"/>
  <c r="AB66" i="1" s="1"/>
  <c r="AB94" i="1" s="1"/>
  <c r="AB122" i="1" s="1"/>
  <c r="AB150" i="1" s="1"/>
  <c r="AB178" i="1" s="1"/>
  <c r="AB206" i="1" s="1"/>
  <c r="AB234" i="1" s="1"/>
  <c r="AB262" i="1" s="1"/>
  <c r="AB290" i="1" s="1"/>
  <c r="AB318" i="1" s="1"/>
  <c r="AB346" i="1" s="1"/>
  <c r="AB374" i="1" s="1"/>
  <c r="AB402" i="1" s="1"/>
  <c r="AB430" i="1" s="1"/>
  <c r="AB458" i="1" s="1"/>
  <c r="AB486" i="1" s="1"/>
  <c r="AB514" i="1" s="1"/>
  <c r="AB542" i="1" s="1"/>
  <c r="AB570" i="1" s="1"/>
  <c r="AB598" i="1" s="1"/>
  <c r="AB626" i="1" s="1"/>
  <c r="AB654" i="1" s="1"/>
  <c r="AB682" i="1" s="1"/>
  <c r="AB710" i="1" s="1"/>
  <c r="AB738" i="1" s="1"/>
  <c r="AB766" i="1" s="1"/>
  <c r="AB794" i="1" s="1"/>
  <c r="AB822" i="1" s="1"/>
  <c r="AB850" i="1" s="1"/>
  <c r="AB878" i="1" s="1"/>
  <c r="AB906" i="1" s="1"/>
  <c r="AB934" i="1" s="1"/>
  <c r="AB962" i="1" s="1"/>
  <c r="AB990" i="1" s="1"/>
  <c r="AB1018" i="1" s="1"/>
  <c r="AB1046" i="1" s="1"/>
  <c r="AB1074" i="1" s="1"/>
  <c r="AB1102" i="1" s="1"/>
  <c r="AB1130" i="1" s="1"/>
  <c r="AB1158" i="1" s="1"/>
  <c r="AB1186" i="1" s="1"/>
  <c r="AB1214" i="1" s="1"/>
  <c r="AB1242" i="1" s="1"/>
  <c r="AB1270" i="1" s="1"/>
  <c r="AB1298" i="1" s="1"/>
  <c r="AB1326" i="1" s="1"/>
  <c r="AB1354" i="1" s="1"/>
  <c r="AB1382" i="1" s="1"/>
  <c r="AC38" i="1"/>
  <c r="AC66" i="1" s="1"/>
  <c r="AC94" i="1" s="1"/>
  <c r="AC122" i="1" s="1"/>
  <c r="AC150" i="1" s="1"/>
  <c r="AC178" i="1" s="1"/>
  <c r="AC206" i="1" s="1"/>
  <c r="AC234" i="1" s="1"/>
  <c r="AC262" i="1" s="1"/>
  <c r="AC290" i="1" s="1"/>
  <c r="AC318" i="1" s="1"/>
  <c r="AC346" i="1" s="1"/>
  <c r="AC374" i="1" s="1"/>
  <c r="AC402" i="1" s="1"/>
  <c r="AC430" i="1" s="1"/>
  <c r="AC458" i="1" s="1"/>
  <c r="AC486" i="1" s="1"/>
  <c r="AC514" i="1" s="1"/>
  <c r="AC542" i="1" s="1"/>
  <c r="AC570" i="1" s="1"/>
  <c r="AC598" i="1" s="1"/>
  <c r="AC626" i="1" s="1"/>
  <c r="AC654" i="1" s="1"/>
  <c r="AC682" i="1" s="1"/>
  <c r="AC710" i="1" s="1"/>
  <c r="AC738" i="1" s="1"/>
  <c r="AC766" i="1" s="1"/>
  <c r="AC794" i="1" s="1"/>
  <c r="AC822" i="1" s="1"/>
  <c r="AC850" i="1" s="1"/>
  <c r="AC878" i="1" s="1"/>
  <c r="AC906" i="1" s="1"/>
  <c r="AC934" i="1" s="1"/>
  <c r="AC962" i="1" s="1"/>
  <c r="AC990" i="1" s="1"/>
  <c r="AC1018" i="1" s="1"/>
  <c r="AC1046" i="1" s="1"/>
  <c r="AC1074" i="1" s="1"/>
  <c r="AC1102" i="1" s="1"/>
  <c r="AC1130" i="1" s="1"/>
  <c r="AC1158" i="1" s="1"/>
  <c r="AC1186" i="1" s="1"/>
  <c r="AC1214" i="1" s="1"/>
  <c r="AC1242" i="1" s="1"/>
  <c r="AC1270" i="1" s="1"/>
  <c r="AC1298" i="1" s="1"/>
  <c r="AC1326" i="1" s="1"/>
  <c r="AC1354" i="1" s="1"/>
  <c r="AC1382" i="1" s="1"/>
  <c r="AD38" i="1"/>
  <c r="AD66" i="1" s="1"/>
  <c r="AD94" i="1" s="1"/>
  <c r="AD122" i="1" s="1"/>
  <c r="AD150" i="1" s="1"/>
  <c r="AD178" i="1" s="1"/>
  <c r="AD206" i="1" s="1"/>
  <c r="AD234" i="1" s="1"/>
  <c r="AD262" i="1" s="1"/>
  <c r="AD290" i="1" s="1"/>
  <c r="AD318" i="1" s="1"/>
  <c r="AD346" i="1" s="1"/>
  <c r="AD374" i="1" s="1"/>
  <c r="AD402" i="1" s="1"/>
  <c r="AD430" i="1" s="1"/>
  <c r="AD458" i="1" s="1"/>
  <c r="AD486" i="1" s="1"/>
  <c r="AD514" i="1" s="1"/>
  <c r="AD542" i="1" s="1"/>
  <c r="AD570" i="1" s="1"/>
  <c r="AD598" i="1" s="1"/>
  <c r="AD626" i="1" s="1"/>
  <c r="AD654" i="1" s="1"/>
  <c r="AD682" i="1" s="1"/>
  <c r="AD710" i="1" s="1"/>
  <c r="AD738" i="1" s="1"/>
  <c r="AD766" i="1" s="1"/>
  <c r="AD794" i="1" s="1"/>
  <c r="AD822" i="1" s="1"/>
  <c r="AD850" i="1" s="1"/>
  <c r="AD878" i="1" s="1"/>
  <c r="AD906" i="1" s="1"/>
  <c r="AD934" i="1" s="1"/>
  <c r="AD962" i="1" s="1"/>
  <c r="AD990" i="1" s="1"/>
  <c r="AD1018" i="1" s="1"/>
  <c r="AD1046" i="1" s="1"/>
  <c r="AD1074" i="1" s="1"/>
  <c r="AD1102" i="1" s="1"/>
  <c r="AD1130" i="1" s="1"/>
  <c r="AD1158" i="1" s="1"/>
  <c r="AD1186" i="1" s="1"/>
  <c r="AD1214" i="1" s="1"/>
  <c r="AD1242" i="1" s="1"/>
  <c r="AD1270" i="1" s="1"/>
  <c r="AD1298" i="1" s="1"/>
  <c r="AD1326" i="1" s="1"/>
  <c r="AD1354" i="1" s="1"/>
  <c r="AD1382" i="1" s="1"/>
  <c r="H38" i="1"/>
  <c r="H66" i="1" s="1"/>
  <c r="H94" i="1" s="1"/>
  <c r="H122" i="1" s="1"/>
  <c r="H150" i="1" s="1"/>
  <c r="H178" i="1" s="1"/>
  <c r="H206" i="1" s="1"/>
  <c r="H234" i="1" s="1"/>
  <c r="H262" i="1" s="1"/>
  <c r="H290" i="1" s="1"/>
  <c r="H318" i="1" s="1"/>
  <c r="H346" i="1" s="1"/>
  <c r="H374" i="1" s="1"/>
  <c r="H402" i="1" s="1"/>
  <c r="H430" i="1" s="1"/>
  <c r="H458" i="1" s="1"/>
  <c r="H486" i="1" s="1"/>
  <c r="H514" i="1" s="1"/>
  <c r="H542" i="1" s="1"/>
  <c r="H570" i="1" s="1"/>
  <c r="H598" i="1" s="1"/>
  <c r="H626" i="1" s="1"/>
  <c r="H654" i="1" s="1"/>
  <c r="H682" i="1" s="1"/>
  <c r="H710" i="1" s="1"/>
  <c r="H738" i="1" s="1"/>
  <c r="H766" i="1" s="1"/>
  <c r="H794" i="1" s="1"/>
  <c r="H822" i="1" s="1"/>
  <c r="H850" i="1" s="1"/>
  <c r="H878" i="1" s="1"/>
  <c r="H906" i="1" s="1"/>
  <c r="H934" i="1" s="1"/>
  <c r="H962" i="1" s="1"/>
  <c r="H990" i="1" s="1"/>
  <c r="H1018" i="1" s="1"/>
  <c r="H1046" i="1" s="1"/>
  <c r="H1074" i="1" s="1"/>
  <c r="H1102" i="1" s="1"/>
  <c r="H1130" i="1" s="1"/>
  <c r="H1158" i="1" s="1"/>
  <c r="H1186" i="1" s="1"/>
  <c r="H1214" i="1" s="1"/>
  <c r="H1242" i="1" s="1"/>
  <c r="H1270" i="1" s="1"/>
  <c r="H1298" i="1" s="1"/>
  <c r="H1326" i="1" s="1"/>
  <c r="H1354" i="1" s="1"/>
  <c r="H1382" i="1" s="1"/>
  <c r="AE1307" i="1" l="1"/>
  <c r="V1215" i="1"/>
  <c r="V1243" i="1" s="1"/>
  <c r="V1271" i="1" s="1"/>
  <c r="V1299" i="1" s="1"/>
  <c r="V1327" i="1" s="1"/>
  <c r="V1355" i="1" s="1"/>
  <c r="V1383" i="1" s="1"/>
  <c r="AE98" i="1"/>
  <c r="AE103" i="1"/>
  <c r="AE106" i="1"/>
  <c r="AE111" i="1"/>
  <c r="AE134" i="1"/>
  <c r="AE137" i="1"/>
  <c r="AE153" i="1"/>
  <c r="AE157" i="1"/>
  <c r="AE161" i="1"/>
  <c r="AE165" i="1"/>
  <c r="AE210" i="1"/>
  <c r="AE214" i="1"/>
  <c r="AE218" i="1"/>
  <c r="AE222" i="1"/>
  <c r="AE267" i="1"/>
  <c r="AE271" i="1"/>
  <c r="AE275" i="1"/>
  <c r="AE279" i="1"/>
  <c r="AE75" i="1"/>
  <c r="AE77" i="1"/>
  <c r="AE79" i="1"/>
  <c r="AE81" i="1"/>
  <c r="AE83" i="1"/>
  <c r="AE128" i="1"/>
  <c r="AE131" i="1"/>
  <c r="AE182" i="1"/>
  <c r="AE186" i="1"/>
  <c r="AE190" i="1"/>
  <c r="AE194" i="1"/>
  <c r="AE239" i="1"/>
  <c r="AE243" i="1"/>
  <c r="AE247" i="1"/>
  <c r="AE251" i="1"/>
  <c r="AE292" i="1"/>
  <c r="AE296" i="1"/>
  <c r="AE300" i="1"/>
  <c r="AE304" i="1"/>
  <c r="AE321" i="1"/>
  <c r="AE362" i="1"/>
  <c r="AE464" i="1"/>
  <c r="AE525" i="1"/>
  <c r="AE586" i="1"/>
  <c r="AE688" i="1"/>
  <c r="AE749" i="1"/>
  <c r="AE810" i="1"/>
  <c r="AE912" i="1"/>
  <c r="AE973" i="1"/>
  <c r="AE1034" i="1"/>
  <c r="AE1136" i="1"/>
  <c r="AE1197" i="1"/>
  <c r="AE1258" i="1"/>
  <c r="AE1360" i="1"/>
  <c r="AE69" i="1"/>
  <c r="AE71" i="1"/>
  <c r="AE73" i="1"/>
  <c r="AE96" i="1"/>
  <c r="AE101" i="1"/>
  <c r="AE104" i="1"/>
  <c r="AE109" i="1"/>
  <c r="AE125" i="1"/>
  <c r="AE138" i="1"/>
  <c r="AE154" i="1"/>
  <c r="AE158" i="1"/>
  <c r="AE162" i="1"/>
  <c r="AE166" i="1"/>
  <c r="AE211" i="1"/>
  <c r="AE215" i="1"/>
  <c r="AE219" i="1"/>
  <c r="AE223" i="1"/>
  <c r="AE264" i="1"/>
  <c r="AE268" i="1"/>
  <c r="AE272" i="1"/>
  <c r="AE276" i="1"/>
  <c r="AE350" i="1"/>
  <c r="AE411" i="1"/>
  <c r="AE574" i="1"/>
  <c r="AE635" i="1"/>
  <c r="AE798" i="1"/>
  <c r="AE859" i="1"/>
  <c r="AE1022" i="1"/>
  <c r="AE1083" i="1"/>
  <c r="AE1246" i="1"/>
  <c r="H39" i="1"/>
  <c r="H67" i="1" s="1"/>
  <c r="H95" i="1" s="1"/>
  <c r="H123" i="1" s="1"/>
  <c r="H151" i="1" s="1"/>
  <c r="H179" i="1" s="1"/>
  <c r="H207" i="1" s="1"/>
  <c r="H235" i="1" s="1"/>
  <c r="H263" i="1" s="1"/>
  <c r="H291" i="1" s="1"/>
  <c r="H319" i="1" s="1"/>
  <c r="H347" i="1" s="1"/>
  <c r="H375" i="1" s="1"/>
  <c r="H403" i="1" s="1"/>
  <c r="H431" i="1" s="1"/>
  <c r="H459" i="1" s="1"/>
  <c r="H487" i="1" s="1"/>
  <c r="H515" i="1" s="1"/>
  <c r="H543" i="1" s="1"/>
  <c r="H571" i="1" s="1"/>
  <c r="H599" i="1" s="1"/>
  <c r="H627" i="1" s="1"/>
  <c r="H655" i="1" s="1"/>
  <c r="H683" i="1" s="1"/>
  <c r="H711" i="1" s="1"/>
  <c r="H739" i="1" s="1"/>
  <c r="H767" i="1" s="1"/>
  <c r="H795" i="1" s="1"/>
  <c r="H823" i="1" s="1"/>
  <c r="H851" i="1" s="1"/>
  <c r="H879" i="1" s="1"/>
  <c r="H907" i="1" s="1"/>
  <c r="H935" i="1" s="1"/>
  <c r="H963" i="1" s="1"/>
  <c r="H991" i="1" s="1"/>
  <c r="H1019" i="1" s="1"/>
  <c r="H1047" i="1" s="1"/>
  <c r="H1075" i="1" s="1"/>
  <c r="H1103" i="1" s="1"/>
  <c r="H1131" i="1" s="1"/>
  <c r="H1159" i="1" s="1"/>
  <c r="H1187" i="1" s="1"/>
  <c r="H1215" i="1" s="1"/>
  <c r="H1243" i="1" s="1"/>
  <c r="H1271" i="1" s="1"/>
  <c r="H1299" i="1" s="1"/>
  <c r="H1327" i="1" s="1"/>
  <c r="H1355" i="1" s="1"/>
  <c r="H1383" i="1" s="1"/>
  <c r="AE1396" i="1"/>
  <c r="AE1392" i="1"/>
  <c r="AE1388" i="1"/>
  <c r="AE1384" i="1"/>
  <c r="AE1343" i="1"/>
  <c r="AE1339" i="1"/>
  <c r="AE1335" i="1"/>
  <c r="AE1331" i="1"/>
  <c r="AE1286" i="1"/>
  <c r="AE1282" i="1"/>
  <c r="AE1278" i="1"/>
  <c r="AE1274" i="1"/>
  <c r="AE1229" i="1"/>
  <c r="AE1225" i="1"/>
  <c r="AE1221" i="1"/>
  <c r="AE1217" i="1"/>
  <c r="AE1172" i="1"/>
  <c r="AE1168" i="1"/>
  <c r="AE1164" i="1"/>
  <c r="AE1160" i="1"/>
  <c r="AE1119" i="1"/>
  <c r="AE1115" i="1"/>
  <c r="AE1111" i="1"/>
  <c r="AE1107" i="1"/>
  <c r="AE1062" i="1"/>
  <c r="AE1058" i="1"/>
  <c r="AE1054" i="1"/>
  <c r="AE1050" i="1"/>
  <c r="AE1005" i="1"/>
  <c r="AE1001" i="1"/>
  <c r="AE997" i="1"/>
  <c r="AE993" i="1"/>
  <c r="AE948" i="1"/>
  <c r="AE944" i="1"/>
  <c r="AE940" i="1"/>
  <c r="AE936" i="1"/>
  <c r="AE895" i="1"/>
  <c r="AE891" i="1"/>
  <c r="AE887" i="1"/>
  <c r="AE883" i="1"/>
  <c r="AE838" i="1"/>
  <c r="AE834" i="1"/>
  <c r="AE830" i="1"/>
  <c r="AE826" i="1"/>
  <c r="AE781" i="1"/>
  <c r="AE777" i="1"/>
  <c r="AE773" i="1"/>
  <c r="AE769" i="1"/>
  <c r="AE724" i="1"/>
  <c r="AE720" i="1"/>
  <c r="AE716" i="1"/>
  <c r="AE712" i="1"/>
  <c r="AE671" i="1"/>
  <c r="AE667" i="1"/>
  <c r="AE663" i="1"/>
  <c r="AE659" i="1"/>
  <c r="AE614" i="1"/>
  <c r="AE610" i="1"/>
  <c r="AE606" i="1"/>
  <c r="AE602" i="1"/>
  <c r="AE557" i="1"/>
  <c r="AE553" i="1"/>
  <c r="AE549" i="1"/>
  <c r="AE545" i="1"/>
  <c r="AE500" i="1"/>
  <c r="AE496" i="1"/>
  <c r="AE492" i="1"/>
  <c r="AE488" i="1"/>
  <c r="AE447" i="1"/>
  <c r="AE443" i="1"/>
  <c r="AE439" i="1"/>
  <c r="AE435" i="1"/>
  <c r="AE390" i="1"/>
  <c r="AE386" i="1"/>
  <c r="AE382" i="1"/>
  <c r="AE378" i="1"/>
  <c r="AE333" i="1"/>
  <c r="AE329" i="1"/>
  <c r="AE325" i="1"/>
  <c r="AE1371" i="1"/>
  <c r="AE1367" i="1"/>
  <c r="AE1363" i="1"/>
  <c r="AE1359" i="1"/>
  <c r="AE1314" i="1"/>
  <c r="AE1310" i="1"/>
  <c r="AE1306" i="1"/>
  <c r="AE1302" i="1"/>
  <c r="AE1257" i="1"/>
  <c r="AE1253" i="1"/>
  <c r="AE1249" i="1"/>
  <c r="AE1245" i="1"/>
  <c r="AE1200" i="1"/>
  <c r="AE1196" i="1"/>
  <c r="AE1192" i="1"/>
  <c r="AE1188" i="1"/>
  <c r="AE1147" i="1"/>
  <c r="AE1143" i="1"/>
  <c r="AE1139" i="1"/>
  <c r="AE1135" i="1"/>
  <c r="AE1090" i="1"/>
  <c r="AE1086" i="1"/>
  <c r="AE1082" i="1"/>
  <c r="AE1078" i="1"/>
  <c r="AE1033" i="1"/>
  <c r="AE1029" i="1"/>
  <c r="AE1025" i="1"/>
  <c r="AE1021" i="1"/>
  <c r="AE976" i="1"/>
  <c r="AE972" i="1"/>
  <c r="AE968" i="1"/>
  <c r="AE964" i="1"/>
  <c r="AE923" i="1"/>
  <c r="AE919" i="1"/>
  <c r="AE915" i="1"/>
  <c r="AE911" i="1"/>
  <c r="AE866" i="1"/>
  <c r="AE862" i="1"/>
  <c r="AE858" i="1"/>
  <c r="AE854" i="1"/>
  <c r="AE809" i="1"/>
  <c r="AE805" i="1"/>
  <c r="AE801" i="1"/>
  <c r="AE797" i="1"/>
  <c r="AE752" i="1"/>
  <c r="AE748" i="1"/>
  <c r="AE744" i="1"/>
  <c r="AE740" i="1"/>
  <c r="AE699" i="1"/>
  <c r="AE695" i="1"/>
  <c r="AE691" i="1"/>
  <c r="AE687" i="1"/>
  <c r="AE642" i="1"/>
  <c r="AE638" i="1"/>
  <c r="AE634" i="1"/>
  <c r="AE630" i="1"/>
  <c r="AE585" i="1"/>
  <c r="AE581" i="1"/>
  <c r="AE577" i="1"/>
  <c r="AE573" i="1"/>
  <c r="AE528" i="1"/>
  <c r="AE524" i="1"/>
  <c r="AE520" i="1"/>
  <c r="AE516" i="1"/>
  <c r="AE475" i="1"/>
  <c r="AE471" i="1"/>
  <c r="AE467" i="1"/>
  <c r="AE463" i="1"/>
  <c r="AE418" i="1"/>
  <c r="AE414" i="1"/>
  <c r="AE410" i="1"/>
  <c r="AE406" i="1"/>
  <c r="AE361" i="1"/>
  <c r="AE357" i="1"/>
  <c r="AE353" i="1"/>
  <c r="AE349" i="1"/>
  <c r="AE1399" i="1"/>
  <c r="AE1395" i="1"/>
  <c r="AE1391" i="1"/>
  <c r="AE1387" i="1"/>
  <c r="AE1342" i="1"/>
  <c r="AE1338" i="1"/>
  <c r="AE1334" i="1"/>
  <c r="AE1330" i="1"/>
  <c r="AE1285" i="1"/>
  <c r="AE1281" i="1"/>
  <c r="AE1277" i="1"/>
  <c r="AE1273" i="1"/>
  <c r="AE1228" i="1"/>
  <c r="AE1224" i="1"/>
  <c r="AE1220" i="1"/>
  <c r="AE1216" i="1"/>
  <c r="AE1175" i="1"/>
  <c r="AE1171" i="1"/>
  <c r="AE1167" i="1"/>
  <c r="AE1163" i="1"/>
  <c r="AE1118" i="1"/>
  <c r="AE1114" i="1"/>
  <c r="AE1110" i="1"/>
  <c r="AE1106" i="1"/>
  <c r="AE1061" i="1"/>
  <c r="AE1057" i="1"/>
  <c r="AE1053" i="1"/>
  <c r="AE1049" i="1"/>
  <c r="AE1004" i="1"/>
  <c r="AE1000" i="1"/>
  <c r="AE996" i="1"/>
  <c r="AE992" i="1"/>
  <c r="AE951" i="1"/>
  <c r="AE947" i="1"/>
  <c r="AE943" i="1"/>
  <c r="AE939" i="1"/>
  <c r="AE894" i="1"/>
  <c r="AE890" i="1"/>
  <c r="AE886" i="1"/>
  <c r="AE882" i="1"/>
  <c r="AE837" i="1"/>
  <c r="AE833" i="1"/>
  <c r="AE829" i="1"/>
  <c r="AE825" i="1"/>
  <c r="AE780" i="1"/>
  <c r="AE776" i="1"/>
  <c r="AE772" i="1"/>
  <c r="AE768" i="1"/>
  <c r="AE727" i="1"/>
  <c r="AE723" i="1"/>
  <c r="AE719" i="1"/>
  <c r="AE715" i="1"/>
  <c r="AE670" i="1"/>
  <c r="AE666" i="1"/>
  <c r="AE662" i="1"/>
  <c r="AE658" i="1"/>
  <c r="AE613" i="1"/>
  <c r="AE609" i="1"/>
  <c r="AE605" i="1"/>
  <c r="AE601" i="1"/>
  <c r="AE556" i="1"/>
  <c r="AE552" i="1"/>
  <c r="AE548" i="1"/>
  <c r="AE544" i="1"/>
  <c r="AE503" i="1"/>
  <c r="AE499" i="1"/>
  <c r="AE495" i="1"/>
  <c r="AE491" i="1"/>
  <c r="AE446" i="1"/>
  <c r="AE442" i="1"/>
  <c r="AE438" i="1"/>
  <c r="AE434" i="1"/>
  <c r="AE389" i="1"/>
  <c r="AE385" i="1"/>
  <c r="AE381" i="1"/>
  <c r="AE377" i="1"/>
  <c r="AE332" i="1"/>
  <c r="AE328" i="1"/>
  <c r="AE324" i="1"/>
  <c r="AE320" i="1"/>
  <c r="AE1370" i="1"/>
  <c r="AE1366" i="1"/>
  <c r="AE1362" i="1"/>
  <c r="AE1358" i="1"/>
  <c r="AE1313" i="1"/>
  <c r="AE1309" i="1"/>
  <c r="AE1305" i="1"/>
  <c r="AE1301" i="1"/>
  <c r="AE1256" i="1"/>
  <c r="AE1252" i="1"/>
  <c r="AE1248" i="1"/>
  <c r="AE1244" i="1"/>
  <c r="AE1203" i="1"/>
  <c r="AE1199" i="1"/>
  <c r="AE1195" i="1"/>
  <c r="AE1191" i="1"/>
  <c r="AE1146" i="1"/>
  <c r="AE1142" i="1"/>
  <c r="AE1138" i="1"/>
  <c r="AE1134" i="1"/>
  <c r="AE1089" i="1"/>
  <c r="AE1085" i="1"/>
  <c r="AE1081" i="1"/>
  <c r="AE1077" i="1"/>
  <c r="AE1032" i="1"/>
  <c r="AE1028" i="1"/>
  <c r="AE1024" i="1"/>
  <c r="AE1020" i="1"/>
  <c r="AE979" i="1"/>
  <c r="AE975" i="1"/>
  <c r="AE971" i="1"/>
  <c r="AE967" i="1"/>
  <c r="AE922" i="1"/>
  <c r="AE918" i="1"/>
  <c r="AE914" i="1"/>
  <c r="AE910" i="1"/>
  <c r="AE865" i="1"/>
  <c r="AE861" i="1"/>
  <c r="AE857" i="1"/>
  <c r="AE853" i="1"/>
  <c r="AE808" i="1"/>
  <c r="AE804" i="1"/>
  <c r="AE800" i="1"/>
  <c r="AE796" i="1"/>
  <c r="AE755" i="1"/>
  <c r="AE751" i="1"/>
  <c r="AE747" i="1"/>
  <c r="AE743" i="1"/>
  <c r="AE698" i="1"/>
  <c r="AE694" i="1"/>
  <c r="AE690" i="1"/>
  <c r="AE686" i="1"/>
  <c r="AE641" i="1"/>
  <c r="AE637" i="1"/>
  <c r="AE633" i="1"/>
  <c r="AE629" i="1"/>
  <c r="AE584" i="1"/>
  <c r="AE580" i="1"/>
  <c r="AE576" i="1"/>
  <c r="AE572" i="1"/>
  <c r="AE531" i="1"/>
  <c r="AE527" i="1"/>
  <c r="AE523" i="1"/>
  <c r="AE519" i="1"/>
  <c r="AE474" i="1"/>
  <c r="AE470" i="1"/>
  <c r="AE466" i="1"/>
  <c r="AE462" i="1"/>
  <c r="AE417" i="1"/>
  <c r="AE413" i="1"/>
  <c r="AE409" i="1"/>
  <c r="AE405" i="1"/>
  <c r="AE360" i="1"/>
  <c r="AE356" i="1"/>
  <c r="AE352" i="1"/>
  <c r="AE348" i="1"/>
  <c r="AE1398" i="1"/>
  <c r="AE1394" i="1"/>
  <c r="AE1390" i="1"/>
  <c r="AE1386" i="1"/>
  <c r="AE1341" i="1"/>
  <c r="AE1337" i="1"/>
  <c r="AE1333" i="1"/>
  <c r="AE1329" i="1"/>
  <c r="AE1284" i="1"/>
  <c r="AE1280" i="1"/>
  <c r="AE1276" i="1"/>
  <c r="AE1272" i="1"/>
  <c r="AE1231" i="1"/>
  <c r="AE1227" i="1"/>
  <c r="AE1223" i="1"/>
  <c r="AE1219" i="1"/>
  <c r="AE1174" i="1"/>
  <c r="AE1170" i="1"/>
  <c r="AE1166" i="1"/>
  <c r="AE1162" i="1"/>
  <c r="AE1117" i="1"/>
  <c r="AE1113" i="1"/>
  <c r="AE1109" i="1"/>
  <c r="AE1105" i="1"/>
  <c r="AE1060" i="1"/>
  <c r="AE1056" i="1"/>
  <c r="AE1052" i="1"/>
  <c r="AE1048" i="1"/>
  <c r="AE1007" i="1"/>
  <c r="AE1003" i="1"/>
  <c r="AE999" i="1"/>
  <c r="AE995" i="1"/>
  <c r="AE950" i="1"/>
  <c r="AE946" i="1"/>
  <c r="AE942" i="1"/>
  <c r="AE938" i="1"/>
  <c r="AE893" i="1"/>
  <c r="AE889" i="1"/>
  <c r="AE885" i="1"/>
  <c r="AE881" i="1"/>
  <c r="AE836" i="1"/>
  <c r="AE832" i="1"/>
  <c r="AE828" i="1"/>
  <c r="AE824" i="1"/>
  <c r="AE783" i="1"/>
  <c r="AE779" i="1"/>
  <c r="AE775" i="1"/>
  <c r="AE771" i="1"/>
  <c r="AE726" i="1"/>
  <c r="AE722" i="1"/>
  <c r="AE718" i="1"/>
  <c r="AE714" i="1"/>
  <c r="AE669" i="1"/>
  <c r="AE665" i="1"/>
  <c r="AE661" i="1"/>
  <c r="AE657" i="1"/>
  <c r="AE612" i="1"/>
  <c r="AE608" i="1"/>
  <c r="AE604" i="1"/>
  <c r="AE600" i="1"/>
  <c r="AE559" i="1"/>
  <c r="AE555" i="1"/>
  <c r="AE551" i="1"/>
  <c r="AE547" i="1"/>
  <c r="AE502" i="1"/>
  <c r="AE498" i="1"/>
  <c r="AE494" i="1"/>
  <c r="AE490" i="1"/>
  <c r="AE445" i="1"/>
  <c r="AE441" i="1"/>
  <c r="AE437" i="1"/>
  <c r="AE433" i="1"/>
  <c r="AE388" i="1"/>
  <c r="AE384" i="1"/>
  <c r="AE380" i="1"/>
  <c r="AE376" i="1"/>
  <c r="AE335" i="1"/>
  <c r="AE331" i="1"/>
  <c r="AE327" i="1"/>
  <c r="AE323" i="1"/>
  <c r="AE1369" i="1"/>
  <c r="AE1365" i="1"/>
  <c r="AE1361" i="1"/>
  <c r="AE1357" i="1"/>
  <c r="AE1312" i="1"/>
  <c r="AE1308" i="1"/>
  <c r="AE1304" i="1"/>
  <c r="AE1300" i="1"/>
  <c r="AE1259" i="1"/>
  <c r="AE1255" i="1"/>
  <c r="AE1251" i="1"/>
  <c r="AE1247" i="1"/>
  <c r="AE1202" i="1"/>
  <c r="AE1198" i="1"/>
  <c r="AE1194" i="1"/>
  <c r="AE1190" i="1"/>
  <c r="AE1145" i="1"/>
  <c r="AE1141" i="1"/>
  <c r="AE1137" i="1"/>
  <c r="AE1133" i="1"/>
  <c r="AE1088" i="1"/>
  <c r="AE1084" i="1"/>
  <c r="AE1080" i="1"/>
  <c r="AE1076" i="1"/>
  <c r="AE1035" i="1"/>
  <c r="AE1031" i="1"/>
  <c r="AE1027" i="1"/>
  <c r="AE1023" i="1"/>
  <c r="AE978" i="1"/>
  <c r="AE974" i="1"/>
  <c r="AE970" i="1"/>
  <c r="AE966" i="1"/>
  <c r="AE921" i="1"/>
  <c r="AE917" i="1"/>
  <c r="AE913" i="1"/>
  <c r="AE909" i="1"/>
  <c r="AE864" i="1"/>
  <c r="AE860" i="1"/>
  <c r="AE856" i="1"/>
  <c r="AE852" i="1"/>
  <c r="AE811" i="1"/>
  <c r="AE807" i="1"/>
  <c r="AE803" i="1"/>
  <c r="AE799" i="1"/>
  <c r="AE754" i="1"/>
  <c r="AE750" i="1"/>
  <c r="AE746" i="1"/>
  <c r="AE742" i="1"/>
  <c r="AE697" i="1"/>
  <c r="AE693" i="1"/>
  <c r="AE689" i="1"/>
  <c r="AE685" i="1"/>
  <c r="AE640" i="1"/>
  <c r="AE636" i="1"/>
  <c r="AE632" i="1"/>
  <c r="AE628" i="1"/>
  <c r="AE587" i="1"/>
  <c r="AE583" i="1"/>
  <c r="AE579" i="1"/>
  <c r="AE575" i="1"/>
  <c r="AE530" i="1"/>
  <c r="AE526" i="1"/>
  <c r="AE522" i="1"/>
  <c r="AE518" i="1"/>
  <c r="AE473" i="1"/>
  <c r="AE469" i="1"/>
  <c r="AE465" i="1"/>
  <c r="AE461" i="1"/>
  <c r="AE416" i="1"/>
  <c r="AE412" i="1"/>
  <c r="AE408" i="1"/>
  <c r="AE404" i="1"/>
  <c r="AE363" i="1"/>
  <c r="AE359" i="1"/>
  <c r="AE355" i="1"/>
  <c r="AE351" i="1"/>
  <c r="AE1397" i="1"/>
  <c r="AE1393" i="1"/>
  <c r="AE1389" i="1"/>
  <c r="AE1385" i="1"/>
  <c r="AE1340" i="1"/>
  <c r="AE1336" i="1"/>
  <c r="AE1332" i="1"/>
  <c r="AE1328" i="1"/>
  <c r="AE1287" i="1"/>
  <c r="AE1283" i="1"/>
  <c r="AE1279" i="1"/>
  <c r="AE1275" i="1"/>
  <c r="AE1230" i="1"/>
  <c r="AE1226" i="1"/>
  <c r="AE1222" i="1"/>
  <c r="AE1218" i="1"/>
  <c r="AE1173" i="1"/>
  <c r="AE1169" i="1"/>
  <c r="AE1165" i="1"/>
  <c r="AE1161" i="1"/>
  <c r="AE1116" i="1"/>
  <c r="AE1112" i="1"/>
  <c r="AE1108" i="1"/>
  <c r="AE1104" i="1"/>
  <c r="AE1063" i="1"/>
  <c r="AE1059" i="1"/>
  <c r="AE1055" i="1"/>
  <c r="AE1051" i="1"/>
  <c r="AE1006" i="1"/>
  <c r="AE1002" i="1"/>
  <c r="AE998" i="1"/>
  <c r="AE994" i="1"/>
  <c r="AE949" i="1"/>
  <c r="AE945" i="1"/>
  <c r="AE941" i="1"/>
  <c r="AE937" i="1"/>
  <c r="AE892" i="1"/>
  <c r="AE888" i="1"/>
  <c r="AE884" i="1"/>
  <c r="AE880" i="1"/>
  <c r="AE839" i="1"/>
  <c r="AE835" i="1"/>
  <c r="AE831" i="1"/>
  <c r="AE827" i="1"/>
  <c r="AE782" i="1"/>
  <c r="AE778" i="1"/>
  <c r="AE774" i="1"/>
  <c r="AE770" i="1"/>
  <c r="AE725" i="1"/>
  <c r="AE721" i="1"/>
  <c r="AE717" i="1"/>
  <c r="AE713" i="1"/>
  <c r="AE668" i="1"/>
  <c r="AE664" i="1"/>
  <c r="AE660" i="1"/>
  <c r="AE656" i="1"/>
  <c r="AE615" i="1"/>
  <c r="AE611" i="1"/>
  <c r="AE607" i="1"/>
  <c r="AE603" i="1"/>
  <c r="AE558" i="1"/>
  <c r="AE554" i="1"/>
  <c r="AE550" i="1"/>
  <c r="AE546" i="1"/>
  <c r="AE501" i="1"/>
  <c r="AE497" i="1"/>
  <c r="AE493" i="1"/>
  <c r="AE489" i="1"/>
  <c r="AE444" i="1"/>
  <c r="AE440" i="1"/>
  <c r="AE436" i="1"/>
  <c r="AE432" i="1"/>
  <c r="AE391" i="1"/>
  <c r="AE387" i="1"/>
  <c r="AE383" i="1"/>
  <c r="AE379" i="1"/>
  <c r="AE334" i="1"/>
  <c r="AE330" i="1"/>
  <c r="AE326" i="1"/>
  <c r="AE322" i="1"/>
  <c r="AE132" i="1"/>
  <c r="AE135" i="1"/>
  <c r="AE183" i="1"/>
  <c r="AE187" i="1"/>
  <c r="AE191" i="1"/>
  <c r="AE195" i="1"/>
  <c r="AE236" i="1"/>
  <c r="AE240" i="1"/>
  <c r="AE244" i="1"/>
  <c r="AE248" i="1"/>
  <c r="AE293" i="1"/>
  <c r="AE297" i="1"/>
  <c r="AE301" i="1"/>
  <c r="AE305" i="1"/>
  <c r="AE472" i="1"/>
  <c r="AE696" i="1"/>
  <c r="AE920" i="1"/>
  <c r="AE1144" i="1"/>
  <c r="AE1368" i="1"/>
  <c r="AE99" i="1"/>
  <c r="AE102" i="1"/>
  <c r="AE107" i="1"/>
  <c r="AE110" i="1"/>
  <c r="AE126" i="1"/>
  <c r="AE129" i="1"/>
  <c r="AE155" i="1"/>
  <c r="AE159" i="1"/>
  <c r="AE163" i="1"/>
  <c r="AE167" i="1"/>
  <c r="AE208" i="1"/>
  <c r="AE212" i="1"/>
  <c r="AE216" i="1"/>
  <c r="AE220" i="1"/>
  <c r="AE265" i="1"/>
  <c r="AE269" i="1"/>
  <c r="AE273" i="1"/>
  <c r="AE277" i="1"/>
  <c r="AE358" i="1"/>
  <c r="AE419" i="1"/>
  <c r="AE460" i="1"/>
  <c r="AE521" i="1"/>
  <c r="AE582" i="1"/>
  <c r="AE643" i="1"/>
  <c r="AE684" i="1"/>
  <c r="AE745" i="1"/>
  <c r="AE806" i="1"/>
  <c r="AE867" i="1"/>
  <c r="AE908" i="1"/>
  <c r="AE969" i="1"/>
  <c r="AE1030" i="1"/>
  <c r="AE1091" i="1"/>
  <c r="AE1132" i="1"/>
  <c r="AE1193" i="1"/>
  <c r="AE1254" i="1"/>
  <c r="AE1315" i="1"/>
  <c r="AE1356" i="1"/>
  <c r="AE74" i="1"/>
  <c r="AE76" i="1"/>
  <c r="AE78" i="1"/>
  <c r="AE80" i="1"/>
  <c r="AE82" i="1"/>
  <c r="AE136" i="1"/>
  <c r="AE139" i="1"/>
  <c r="AE180" i="1"/>
  <c r="AE184" i="1"/>
  <c r="AE188" i="1"/>
  <c r="AE192" i="1"/>
  <c r="AE237" i="1"/>
  <c r="AE241" i="1"/>
  <c r="AE245" i="1"/>
  <c r="AE249" i="1"/>
  <c r="AE294" i="1"/>
  <c r="AE298" i="1"/>
  <c r="AE302" i="1"/>
  <c r="AE306" i="1"/>
  <c r="AE407" i="1"/>
  <c r="AE631" i="1"/>
  <c r="AE855" i="1"/>
  <c r="AE1079" i="1"/>
  <c r="AE1303" i="1"/>
  <c r="AE68" i="1"/>
  <c r="AE70" i="1"/>
  <c r="AE72" i="1"/>
  <c r="AE97" i="1"/>
  <c r="AE100" i="1"/>
  <c r="AE105" i="1"/>
  <c r="AE108" i="1"/>
  <c r="AE130" i="1"/>
  <c r="AE133" i="1"/>
  <c r="AE152" i="1"/>
  <c r="AE156" i="1"/>
  <c r="AE160" i="1"/>
  <c r="AE164" i="1"/>
  <c r="AE209" i="1"/>
  <c r="AE213" i="1"/>
  <c r="AE217" i="1"/>
  <c r="AE221" i="1"/>
  <c r="AE266" i="1"/>
  <c r="AE270" i="1"/>
  <c r="AE274" i="1"/>
  <c r="AE278" i="1"/>
  <c r="AE468" i="1"/>
  <c r="AE529" i="1"/>
  <c r="AE692" i="1"/>
  <c r="AE753" i="1"/>
  <c r="AE916" i="1"/>
  <c r="AE977" i="1"/>
  <c r="AE1140" i="1"/>
  <c r="AE1201" i="1"/>
  <c r="AE1364" i="1"/>
  <c r="AE124" i="1"/>
  <c r="AE127" i="1"/>
  <c r="AE181" i="1"/>
  <c r="AE185" i="1"/>
  <c r="AE189" i="1"/>
  <c r="AE193" i="1"/>
  <c r="AE238" i="1"/>
  <c r="AE242" i="1"/>
  <c r="AE246" i="1"/>
  <c r="AE250" i="1"/>
  <c r="AE295" i="1"/>
  <c r="AE299" i="1"/>
  <c r="AE303" i="1"/>
  <c r="AE307" i="1"/>
  <c r="AE354" i="1"/>
  <c r="AE415" i="1"/>
  <c r="AE517" i="1"/>
  <c r="AE578" i="1"/>
  <c r="AE639" i="1"/>
  <c r="AE741" i="1"/>
  <c r="AE802" i="1"/>
  <c r="AE863" i="1"/>
  <c r="AE965" i="1"/>
  <c r="AE1026" i="1"/>
  <c r="AE1087" i="1"/>
  <c r="AE1189" i="1"/>
  <c r="AE1250" i="1"/>
  <c r="AE1311" i="1"/>
  <c r="AD123" i="1"/>
  <c r="Z123" i="1"/>
  <c r="AC123" i="1"/>
  <c r="AB123" i="1"/>
  <c r="AA151" i="1"/>
  <c r="AE112" i="1" l="1"/>
  <c r="AE924" i="1"/>
  <c r="AE476" i="1"/>
  <c r="AE448" i="1"/>
  <c r="AE672" i="1"/>
  <c r="AE896" i="1"/>
  <c r="AE1120" i="1"/>
  <c r="AE1344" i="1"/>
  <c r="AE504" i="1"/>
  <c r="AE616" i="1"/>
  <c r="AE728" i="1"/>
  <c r="AE840" i="1"/>
  <c r="AE952" i="1"/>
  <c r="AE1064" i="1"/>
  <c r="AE1176" i="1"/>
  <c r="AE1400" i="1"/>
  <c r="AE532" i="1"/>
  <c r="AE868" i="1"/>
  <c r="AE1316" i="1"/>
  <c r="AE644" i="1"/>
  <c r="AE1092" i="1"/>
  <c r="AE1204" i="1"/>
  <c r="AE700" i="1"/>
  <c r="AE336" i="1"/>
  <c r="AE1008" i="1"/>
  <c r="AE588" i="1"/>
  <c r="AE1260" i="1"/>
  <c r="AE280" i="1"/>
  <c r="AE1148" i="1"/>
  <c r="AE1232" i="1"/>
  <c r="AE812" i="1"/>
  <c r="AE84" i="1"/>
  <c r="AE1036" i="1"/>
  <c r="AE140" i="1"/>
  <c r="AE756" i="1"/>
  <c r="AE252" i="1"/>
  <c r="AE980" i="1"/>
  <c r="AE308" i="1"/>
  <c r="AE196" i="1"/>
  <c r="AE364" i="1"/>
  <c r="AE1372" i="1"/>
  <c r="AE392" i="1"/>
  <c r="AE1288" i="1"/>
  <c r="AE560" i="1"/>
  <c r="AE784" i="1"/>
  <c r="AE224" i="1"/>
  <c r="AE420" i="1"/>
  <c r="AE168" i="1"/>
  <c r="AC151" i="1"/>
  <c r="AA179" i="1"/>
  <c r="Z151" i="1"/>
  <c r="AB151" i="1"/>
  <c r="AD151" i="1"/>
  <c r="AD179" i="1" l="1"/>
  <c r="AB179" i="1"/>
  <c r="AC179" i="1"/>
  <c r="Z179" i="1"/>
  <c r="AA207" i="1"/>
  <c r="G12" i="1"/>
  <c r="B42" i="3"/>
  <c r="C42" i="3"/>
  <c r="B41" i="3"/>
  <c r="C41" i="3"/>
  <c r="B40" i="3"/>
  <c r="C40" i="3"/>
  <c r="C39" i="3"/>
  <c r="B39" i="3"/>
  <c r="B38" i="3"/>
  <c r="C38" i="3"/>
  <c r="C37" i="3"/>
  <c r="B37" i="3"/>
  <c r="B36" i="3"/>
  <c r="C36" i="3"/>
  <c r="Z207" i="1" l="1"/>
  <c r="AD207" i="1"/>
  <c r="AC207" i="1"/>
  <c r="AA235" i="1"/>
  <c r="AB207" i="1"/>
  <c r="C33" i="3"/>
  <c r="C34" i="3"/>
  <c r="C35" i="3"/>
  <c r="B29" i="3"/>
  <c r="B31" i="3"/>
  <c r="B32" i="3"/>
  <c r="B33" i="3"/>
  <c r="B34" i="3"/>
  <c r="B35" i="3"/>
  <c r="B27" i="3"/>
  <c r="J6" i="1"/>
  <c r="D6" i="1"/>
  <c r="C27" i="1"/>
  <c r="B27" i="2" s="1"/>
  <c r="C26" i="1"/>
  <c r="B26" i="2" s="1"/>
  <c r="C24" i="1"/>
  <c r="B24" i="2" s="1"/>
  <c r="C25" i="1"/>
  <c r="B25" i="2" s="1"/>
  <c r="C23" i="1"/>
  <c r="B23" i="2" s="1"/>
  <c r="C22" i="1"/>
  <c r="C50" i="1" s="1"/>
  <c r="C78" i="1" s="1"/>
  <c r="C106" i="1" s="1"/>
  <c r="C134" i="1" s="1"/>
  <c r="C162" i="1" s="1"/>
  <c r="C190" i="1" s="1"/>
  <c r="C218" i="1" s="1"/>
  <c r="C246" i="1" s="1"/>
  <c r="C274" i="1" s="1"/>
  <c r="C302" i="1" s="1"/>
  <c r="C330" i="1" s="1"/>
  <c r="C358" i="1" s="1"/>
  <c r="C386" i="1" s="1"/>
  <c r="C414" i="1" s="1"/>
  <c r="C442" i="1" s="1"/>
  <c r="C470" i="1" s="1"/>
  <c r="C498" i="1" s="1"/>
  <c r="C526" i="1" s="1"/>
  <c r="C554" i="1" s="1"/>
  <c r="C582" i="1" s="1"/>
  <c r="C610" i="1" s="1"/>
  <c r="C638" i="1" s="1"/>
  <c r="C666" i="1" s="1"/>
  <c r="C694" i="1" s="1"/>
  <c r="C722" i="1" s="1"/>
  <c r="C750" i="1" s="1"/>
  <c r="C778" i="1" s="1"/>
  <c r="C806" i="1" s="1"/>
  <c r="C834" i="1" s="1"/>
  <c r="C862" i="1" s="1"/>
  <c r="C890" i="1" s="1"/>
  <c r="C918" i="1" s="1"/>
  <c r="C946" i="1" s="1"/>
  <c r="C974" i="1" s="1"/>
  <c r="C1002" i="1" s="1"/>
  <c r="C1030" i="1" s="1"/>
  <c r="C1058" i="1" s="1"/>
  <c r="C1086" i="1" s="1"/>
  <c r="C1114" i="1" s="1"/>
  <c r="C1142" i="1" s="1"/>
  <c r="C1170" i="1" s="1"/>
  <c r="C1198" i="1" s="1"/>
  <c r="C1226" i="1" s="1"/>
  <c r="C1254" i="1" s="1"/>
  <c r="C1282" i="1" s="1"/>
  <c r="C1310" i="1" s="1"/>
  <c r="C1338" i="1" s="1"/>
  <c r="C1366" i="1" s="1"/>
  <c r="C1394" i="1" s="1"/>
  <c r="C21" i="1"/>
  <c r="B21" i="2" s="1"/>
  <c r="C20" i="1"/>
  <c r="C48" i="1" s="1"/>
  <c r="C76" i="1" s="1"/>
  <c r="C104" i="1" s="1"/>
  <c r="C132" i="1" s="1"/>
  <c r="C160" i="1" s="1"/>
  <c r="C188" i="1" s="1"/>
  <c r="C216" i="1" s="1"/>
  <c r="C244" i="1" s="1"/>
  <c r="C272" i="1" s="1"/>
  <c r="C300" i="1" s="1"/>
  <c r="C328" i="1" s="1"/>
  <c r="C356" i="1" s="1"/>
  <c r="C384" i="1" s="1"/>
  <c r="C412" i="1" s="1"/>
  <c r="C440" i="1" s="1"/>
  <c r="C468" i="1" s="1"/>
  <c r="C496" i="1" s="1"/>
  <c r="C524" i="1" s="1"/>
  <c r="C552" i="1" s="1"/>
  <c r="C580" i="1" s="1"/>
  <c r="C608" i="1" s="1"/>
  <c r="C636" i="1" s="1"/>
  <c r="C664" i="1" s="1"/>
  <c r="C692" i="1" s="1"/>
  <c r="C720" i="1" s="1"/>
  <c r="C748" i="1" s="1"/>
  <c r="C776" i="1" s="1"/>
  <c r="C804" i="1" s="1"/>
  <c r="C832" i="1" s="1"/>
  <c r="C860" i="1" s="1"/>
  <c r="C888" i="1" s="1"/>
  <c r="C916" i="1" s="1"/>
  <c r="C944" i="1" s="1"/>
  <c r="C972" i="1" s="1"/>
  <c r="C1000" i="1" s="1"/>
  <c r="C1028" i="1" s="1"/>
  <c r="C1056" i="1" s="1"/>
  <c r="C1084" i="1" s="1"/>
  <c r="C1112" i="1" s="1"/>
  <c r="C1140" i="1" s="1"/>
  <c r="C1168" i="1" s="1"/>
  <c r="C1196" i="1" s="1"/>
  <c r="C1224" i="1" s="1"/>
  <c r="C1252" i="1" s="1"/>
  <c r="C1280" i="1" s="1"/>
  <c r="C1308" i="1" s="1"/>
  <c r="C1336" i="1" s="1"/>
  <c r="C1364" i="1" s="1"/>
  <c r="C1392" i="1" s="1"/>
  <c r="C13" i="1"/>
  <c r="C14" i="1"/>
  <c r="C42" i="1" s="1"/>
  <c r="C70" i="1" s="1"/>
  <c r="C98" i="1" s="1"/>
  <c r="C126" i="1" s="1"/>
  <c r="C154" i="1" s="1"/>
  <c r="C182" i="1" s="1"/>
  <c r="C210" i="1" s="1"/>
  <c r="C238" i="1" s="1"/>
  <c r="C266" i="1" s="1"/>
  <c r="C294" i="1" s="1"/>
  <c r="C322" i="1" s="1"/>
  <c r="C350" i="1" s="1"/>
  <c r="C378" i="1" s="1"/>
  <c r="C406" i="1" s="1"/>
  <c r="C434" i="1" s="1"/>
  <c r="C462" i="1" s="1"/>
  <c r="C490" i="1" s="1"/>
  <c r="C518" i="1" s="1"/>
  <c r="C546" i="1" s="1"/>
  <c r="C574" i="1" s="1"/>
  <c r="C602" i="1" s="1"/>
  <c r="C630" i="1" s="1"/>
  <c r="C658" i="1" s="1"/>
  <c r="C686" i="1" s="1"/>
  <c r="C714" i="1" s="1"/>
  <c r="C742" i="1" s="1"/>
  <c r="C770" i="1" s="1"/>
  <c r="C798" i="1" s="1"/>
  <c r="C826" i="1" s="1"/>
  <c r="C854" i="1" s="1"/>
  <c r="C882" i="1" s="1"/>
  <c r="C910" i="1" s="1"/>
  <c r="C938" i="1" s="1"/>
  <c r="C966" i="1" s="1"/>
  <c r="C994" i="1" s="1"/>
  <c r="C1022" i="1" s="1"/>
  <c r="C1050" i="1" s="1"/>
  <c r="C1078" i="1" s="1"/>
  <c r="C1106" i="1" s="1"/>
  <c r="C1134" i="1" s="1"/>
  <c r="C1162" i="1" s="1"/>
  <c r="C1190" i="1" s="1"/>
  <c r="C1218" i="1" s="1"/>
  <c r="C1246" i="1" s="1"/>
  <c r="C1274" i="1" s="1"/>
  <c r="C1302" i="1" s="1"/>
  <c r="C1330" i="1" s="1"/>
  <c r="C1358" i="1" s="1"/>
  <c r="C1386" i="1" s="1"/>
  <c r="C15" i="1"/>
  <c r="B15" i="2" s="1"/>
  <c r="C16" i="1"/>
  <c r="B16" i="2" s="1"/>
  <c r="C17" i="1"/>
  <c r="B17" i="2" s="1"/>
  <c r="C18" i="1"/>
  <c r="C46" i="1" s="1"/>
  <c r="C74" i="1" s="1"/>
  <c r="C102" i="1" s="1"/>
  <c r="C130" i="1" s="1"/>
  <c r="C158" i="1" s="1"/>
  <c r="C186" i="1" s="1"/>
  <c r="C214" i="1" s="1"/>
  <c r="C242" i="1" s="1"/>
  <c r="C270" i="1" s="1"/>
  <c r="C298" i="1" s="1"/>
  <c r="C326" i="1" s="1"/>
  <c r="C354" i="1" s="1"/>
  <c r="C382" i="1" s="1"/>
  <c r="C410" i="1" s="1"/>
  <c r="C438" i="1" s="1"/>
  <c r="C466" i="1" s="1"/>
  <c r="C494" i="1" s="1"/>
  <c r="C522" i="1" s="1"/>
  <c r="C550" i="1" s="1"/>
  <c r="C578" i="1" s="1"/>
  <c r="C606" i="1" s="1"/>
  <c r="C634" i="1" s="1"/>
  <c r="C662" i="1" s="1"/>
  <c r="C690" i="1" s="1"/>
  <c r="C718" i="1" s="1"/>
  <c r="C746" i="1" s="1"/>
  <c r="C774" i="1" s="1"/>
  <c r="C802" i="1" s="1"/>
  <c r="C830" i="1" s="1"/>
  <c r="C858" i="1" s="1"/>
  <c r="C886" i="1" s="1"/>
  <c r="C914" i="1" s="1"/>
  <c r="C942" i="1" s="1"/>
  <c r="C970" i="1" s="1"/>
  <c r="C998" i="1" s="1"/>
  <c r="C1026" i="1" s="1"/>
  <c r="C1054" i="1" s="1"/>
  <c r="C1082" i="1" s="1"/>
  <c r="C1110" i="1" s="1"/>
  <c r="C1138" i="1" s="1"/>
  <c r="C1166" i="1" s="1"/>
  <c r="C1194" i="1" s="1"/>
  <c r="C1222" i="1" s="1"/>
  <c r="C1250" i="1" s="1"/>
  <c r="C1278" i="1" s="1"/>
  <c r="C1306" i="1" s="1"/>
  <c r="C1334" i="1" s="1"/>
  <c r="C1362" i="1" s="1"/>
  <c r="C1390" i="1" s="1"/>
  <c r="C19" i="1"/>
  <c r="B19" i="2" s="1"/>
  <c r="G55" i="1"/>
  <c r="G54" i="1"/>
  <c r="G53" i="1"/>
  <c r="G52" i="1"/>
  <c r="G51" i="1"/>
  <c r="G50" i="1"/>
  <c r="G49" i="1"/>
  <c r="G48" i="1"/>
  <c r="G47" i="1"/>
  <c r="G46" i="1"/>
  <c r="G45" i="1"/>
  <c r="G44" i="1"/>
  <c r="G43" i="1"/>
  <c r="G42" i="1"/>
  <c r="G41" i="1"/>
  <c r="G40" i="1"/>
  <c r="B27" i="1"/>
  <c r="B55" i="1" s="1"/>
  <c r="B83" i="1" s="1"/>
  <c r="B111" i="1" s="1"/>
  <c r="B139" i="1" s="1"/>
  <c r="B167" i="1" s="1"/>
  <c r="B195" i="1" s="1"/>
  <c r="B223" i="1" s="1"/>
  <c r="B251" i="1" s="1"/>
  <c r="B279" i="1" s="1"/>
  <c r="B307" i="1" s="1"/>
  <c r="B335" i="1" s="1"/>
  <c r="B363" i="1" s="1"/>
  <c r="B391" i="1" s="1"/>
  <c r="B419" i="1" s="1"/>
  <c r="B447" i="1" s="1"/>
  <c r="B475" i="1" s="1"/>
  <c r="B503" i="1" s="1"/>
  <c r="B531" i="1" s="1"/>
  <c r="B559" i="1" s="1"/>
  <c r="B587" i="1" s="1"/>
  <c r="B615" i="1" s="1"/>
  <c r="B643" i="1" s="1"/>
  <c r="B671" i="1" s="1"/>
  <c r="B699" i="1" s="1"/>
  <c r="B727" i="1" s="1"/>
  <c r="B755" i="1" s="1"/>
  <c r="B783" i="1" s="1"/>
  <c r="B811" i="1" s="1"/>
  <c r="B839" i="1" s="1"/>
  <c r="B867" i="1" s="1"/>
  <c r="B895" i="1" s="1"/>
  <c r="B923" i="1" s="1"/>
  <c r="B951" i="1" s="1"/>
  <c r="B979" i="1" s="1"/>
  <c r="B1007" i="1" s="1"/>
  <c r="B1035" i="1" s="1"/>
  <c r="B1063" i="1" s="1"/>
  <c r="B1091" i="1" s="1"/>
  <c r="B1119" i="1" s="1"/>
  <c r="B1147" i="1" s="1"/>
  <c r="B1175" i="1" s="1"/>
  <c r="B1203" i="1" s="1"/>
  <c r="B1231" i="1" s="1"/>
  <c r="B1259" i="1" s="1"/>
  <c r="B1287" i="1" s="1"/>
  <c r="B1315" i="1" s="1"/>
  <c r="B1343" i="1" s="1"/>
  <c r="B1371" i="1" s="1"/>
  <c r="B1399" i="1" s="1"/>
  <c r="B26" i="1"/>
  <c r="B54" i="1" s="1"/>
  <c r="B82" i="1" s="1"/>
  <c r="B110" i="1" s="1"/>
  <c r="B138" i="1" s="1"/>
  <c r="B166" i="1" s="1"/>
  <c r="B194" i="1" s="1"/>
  <c r="B222" i="1" s="1"/>
  <c r="B250" i="1" s="1"/>
  <c r="B278" i="1" s="1"/>
  <c r="B306" i="1" s="1"/>
  <c r="B334" i="1" s="1"/>
  <c r="B362" i="1" s="1"/>
  <c r="B390" i="1" s="1"/>
  <c r="B418" i="1" s="1"/>
  <c r="B446" i="1" s="1"/>
  <c r="B474" i="1" s="1"/>
  <c r="B502" i="1" s="1"/>
  <c r="B530" i="1" s="1"/>
  <c r="B558" i="1" s="1"/>
  <c r="B586" i="1" s="1"/>
  <c r="B614" i="1" s="1"/>
  <c r="B642" i="1" s="1"/>
  <c r="B670" i="1" s="1"/>
  <c r="B698" i="1" s="1"/>
  <c r="B726" i="1" s="1"/>
  <c r="B754" i="1" s="1"/>
  <c r="B782" i="1" s="1"/>
  <c r="B810" i="1" s="1"/>
  <c r="B838" i="1" s="1"/>
  <c r="B866" i="1" s="1"/>
  <c r="B894" i="1" s="1"/>
  <c r="B922" i="1" s="1"/>
  <c r="B950" i="1" s="1"/>
  <c r="B978" i="1" s="1"/>
  <c r="B1006" i="1" s="1"/>
  <c r="B1034" i="1" s="1"/>
  <c r="B1062" i="1" s="1"/>
  <c r="B1090" i="1" s="1"/>
  <c r="B1118" i="1" s="1"/>
  <c r="B1146" i="1" s="1"/>
  <c r="B1174" i="1" s="1"/>
  <c r="B1202" i="1" s="1"/>
  <c r="B1230" i="1" s="1"/>
  <c r="B1258" i="1" s="1"/>
  <c r="B1286" i="1" s="1"/>
  <c r="B1314" i="1" s="1"/>
  <c r="B1342" i="1" s="1"/>
  <c r="B1370" i="1" s="1"/>
  <c r="B1398" i="1" s="1"/>
  <c r="B25" i="1"/>
  <c r="B53" i="1" s="1"/>
  <c r="B81" i="1" s="1"/>
  <c r="B109" i="1" s="1"/>
  <c r="B137" i="1" s="1"/>
  <c r="B165" i="1" s="1"/>
  <c r="B193" i="1" s="1"/>
  <c r="B221" i="1" s="1"/>
  <c r="B249" i="1" s="1"/>
  <c r="B277" i="1" s="1"/>
  <c r="B305" i="1" s="1"/>
  <c r="B333" i="1" s="1"/>
  <c r="B361" i="1" s="1"/>
  <c r="B389" i="1" s="1"/>
  <c r="B417" i="1" s="1"/>
  <c r="B445" i="1" s="1"/>
  <c r="B473" i="1" s="1"/>
  <c r="B501" i="1" s="1"/>
  <c r="B529" i="1" s="1"/>
  <c r="B557" i="1" s="1"/>
  <c r="B585" i="1" s="1"/>
  <c r="B613" i="1" s="1"/>
  <c r="B641" i="1" s="1"/>
  <c r="B669" i="1" s="1"/>
  <c r="B697" i="1" s="1"/>
  <c r="B725" i="1" s="1"/>
  <c r="B753" i="1" s="1"/>
  <c r="B781" i="1" s="1"/>
  <c r="B809" i="1" s="1"/>
  <c r="B837" i="1" s="1"/>
  <c r="B865" i="1" s="1"/>
  <c r="B893" i="1" s="1"/>
  <c r="B921" i="1" s="1"/>
  <c r="B949" i="1" s="1"/>
  <c r="B977" i="1" s="1"/>
  <c r="B1005" i="1" s="1"/>
  <c r="B1033" i="1" s="1"/>
  <c r="B1061" i="1" s="1"/>
  <c r="B1089" i="1" s="1"/>
  <c r="B1117" i="1" s="1"/>
  <c r="B1145" i="1" s="1"/>
  <c r="B1173" i="1" s="1"/>
  <c r="B1201" i="1" s="1"/>
  <c r="B1229" i="1" s="1"/>
  <c r="B1257" i="1" s="1"/>
  <c r="B1285" i="1" s="1"/>
  <c r="B1313" i="1" s="1"/>
  <c r="B1341" i="1" s="1"/>
  <c r="B1369" i="1" s="1"/>
  <c r="B1397" i="1" s="1"/>
  <c r="B24" i="1"/>
  <c r="B52" i="1" s="1"/>
  <c r="B80" i="1" s="1"/>
  <c r="B108" i="1" s="1"/>
  <c r="B136" i="1" s="1"/>
  <c r="B164" i="1" s="1"/>
  <c r="B192" i="1" s="1"/>
  <c r="B220" i="1" s="1"/>
  <c r="B248" i="1" s="1"/>
  <c r="B276" i="1" s="1"/>
  <c r="B304" i="1" s="1"/>
  <c r="B332" i="1" s="1"/>
  <c r="B360" i="1" s="1"/>
  <c r="B388" i="1" s="1"/>
  <c r="B416" i="1" s="1"/>
  <c r="B444" i="1" s="1"/>
  <c r="B472" i="1" s="1"/>
  <c r="B500" i="1" s="1"/>
  <c r="B528" i="1" s="1"/>
  <c r="B556" i="1" s="1"/>
  <c r="B584" i="1" s="1"/>
  <c r="B612" i="1" s="1"/>
  <c r="B640" i="1" s="1"/>
  <c r="B668" i="1" s="1"/>
  <c r="B696" i="1" s="1"/>
  <c r="B724" i="1" s="1"/>
  <c r="B752" i="1" s="1"/>
  <c r="B780" i="1" s="1"/>
  <c r="B808" i="1" s="1"/>
  <c r="B836" i="1" s="1"/>
  <c r="B864" i="1" s="1"/>
  <c r="B892" i="1" s="1"/>
  <c r="B920" i="1" s="1"/>
  <c r="B948" i="1" s="1"/>
  <c r="B976" i="1" s="1"/>
  <c r="B1004" i="1" s="1"/>
  <c r="B1032" i="1" s="1"/>
  <c r="B1060" i="1" s="1"/>
  <c r="B1088" i="1" s="1"/>
  <c r="B1116" i="1" s="1"/>
  <c r="B1144" i="1" s="1"/>
  <c r="B1172" i="1" s="1"/>
  <c r="B1200" i="1" s="1"/>
  <c r="B1228" i="1" s="1"/>
  <c r="B1256" i="1" s="1"/>
  <c r="B1284" i="1" s="1"/>
  <c r="B1312" i="1" s="1"/>
  <c r="B1340" i="1" s="1"/>
  <c r="B1368" i="1" s="1"/>
  <c r="B1396" i="1" s="1"/>
  <c r="B20" i="1"/>
  <c r="B48" i="1" s="1"/>
  <c r="B76" i="1" s="1"/>
  <c r="B104" i="1" s="1"/>
  <c r="B132" i="1" s="1"/>
  <c r="B160" i="1" s="1"/>
  <c r="B188" i="1" s="1"/>
  <c r="B216" i="1" s="1"/>
  <c r="B244" i="1" s="1"/>
  <c r="B272" i="1" s="1"/>
  <c r="B300" i="1" s="1"/>
  <c r="B328" i="1" s="1"/>
  <c r="B356" i="1" s="1"/>
  <c r="B384" i="1" s="1"/>
  <c r="B412" i="1" s="1"/>
  <c r="B440" i="1" s="1"/>
  <c r="B468" i="1" s="1"/>
  <c r="B496" i="1" s="1"/>
  <c r="B524" i="1" s="1"/>
  <c r="B552" i="1" s="1"/>
  <c r="B580" i="1" s="1"/>
  <c r="B608" i="1" s="1"/>
  <c r="B636" i="1" s="1"/>
  <c r="B664" i="1" s="1"/>
  <c r="B692" i="1" s="1"/>
  <c r="B720" i="1" s="1"/>
  <c r="B748" i="1" s="1"/>
  <c r="B776" i="1" s="1"/>
  <c r="B804" i="1" s="1"/>
  <c r="B832" i="1" s="1"/>
  <c r="B860" i="1" s="1"/>
  <c r="B888" i="1" s="1"/>
  <c r="B916" i="1" s="1"/>
  <c r="B944" i="1" s="1"/>
  <c r="B972" i="1" s="1"/>
  <c r="B1000" i="1" s="1"/>
  <c r="B1028" i="1" s="1"/>
  <c r="B1056" i="1" s="1"/>
  <c r="B1084" i="1" s="1"/>
  <c r="B1112" i="1" s="1"/>
  <c r="B1140" i="1" s="1"/>
  <c r="B1168" i="1" s="1"/>
  <c r="B1196" i="1" s="1"/>
  <c r="B1224" i="1" s="1"/>
  <c r="B1252" i="1" s="1"/>
  <c r="B1280" i="1" s="1"/>
  <c r="B1308" i="1" s="1"/>
  <c r="B1336" i="1" s="1"/>
  <c r="B1364" i="1" s="1"/>
  <c r="B1392" i="1" s="1"/>
  <c r="B21" i="1"/>
  <c r="B49" i="1" s="1"/>
  <c r="B77" i="1" s="1"/>
  <c r="B105" i="1" s="1"/>
  <c r="B133" i="1" s="1"/>
  <c r="B161" i="1" s="1"/>
  <c r="B189" i="1" s="1"/>
  <c r="B217" i="1" s="1"/>
  <c r="B245" i="1" s="1"/>
  <c r="B273" i="1" s="1"/>
  <c r="B301" i="1" s="1"/>
  <c r="B329" i="1" s="1"/>
  <c r="B357" i="1" s="1"/>
  <c r="B385" i="1" s="1"/>
  <c r="B413" i="1" s="1"/>
  <c r="B441" i="1" s="1"/>
  <c r="B469" i="1" s="1"/>
  <c r="B497" i="1" s="1"/>
  <c r="B525" i="1" s="1"/>
  <c r="B553" i="1" s="1"/>
  <c r="B581" i="1" s="1"/>
  <c r="B609" i="1" s="1"/>
  <c r="B637" i="1" s="1"/>
  <c r="B665" i="1" s="1"/>
  <c r="B693" i="1" s="1"/>
  <c r="B721" i="1" s="1"/>
  <c r="B749" i="1" s="1"/>
  <c r="B777" i="1" s="1"/>
  <c r="B805" i="1" s="1"/>
  <c r="B833" i="1" s="1"/>
  <c r="B861" i="1" s="1"/>
  <c r="B889" i="1" s="1"/>
  <c r="B917" i="1" s="1"/>
  <c r="B945" i="1" s="1"/>
  <c r="B973" i="1" s="1"/>
  <c r="B1001" i="1" s="1"/>
  <c r="B1029" i="1" s="1"/>
  <c r="B1057" i="1" s="1"/>
  <c r="B1085" i="1" s="1"/>
  <c r="B1113" i="1" s="1"/>
  <c r="B1141" i="1" s="1"/>
  <c r="B1169" i="1" s="1"/>
  <c r="B1197" i="1" s="1"/>
  <c r="B1225" i="1" s="1"/>
  <c r="B1253" i="1" s="1"/>
  <c r="B1281" i="1" s="1"/>
  <c r="B1309" i="1" s="1"/>
  <c r="B1337" i="1" s="1"/>
  <c r="B1365" i="1" s="1"/>
  <c r="B1393" i="1" s="1"/>
  <c r="B22" i="1"/>
  <c r="B50" i="1" s="1"/>
  <c r="B78" i="1" s="1"/>
  <c r="B106" i="1" s="1"/>
  <c r="B134" i="1" s="1"/>
  <c r="B162" i="1" s="1"/>
  <c r="B190" i="1" s="1"/>
  <c r="B218" i="1" s="1"/>
  <c r="B246" i="1" s="1"/>
  <c r="B274" i="1" s="1"/>
  <c r="B302" i="1" s="1"/>
  <c r="B330" i="1" s="1"/>
  <c r="B358" i="1" s="1"/>
  <c r="B386" i="1" s="1"/>
  <c r="B414" i="1" s="1"/>
  <c r="B442" i="1" s="1"/>
  <c r="B470" i="1" s="1"/>
  <c r="B498" i="1" s="1"/>
  <c r="B526" i="1" s="1"/>
  <c r="B554" i="1" s="1"/>
  <c r="B582" i="1" s="1"/>
  <c r="B610" i="1" s="1"/>
  <c r="B638" i="1" s="1"/>
  <c r="B666" i="1" s="1"/>
  <c r="B694" i="1" s="1"/>
  <c r="B722" i="1" s="1"/>
  <c r="B750" i="1" s="1"/>
  <c r="B778" i="1" s="1"/>
  <c r="B806" i="1" s="1"/>
  <c r="B834" i="1" s="1"/>
  <c r="B862" i="1" s="1"/>
  <c r="B890" i="1" s="1"/>
  <c r="B918" i="1" s="1"/>
  <c r="B946" i="1" s="1"/>
  <c r="B974" i="1" s="1"/>
  <c r="B1002" i="1" s="1"/>
  <c r="B1030" i="1" s="1"/>
  <c r="B1058" i="1" s="1"/>
  <c r="B1086" i="1" s="1"/>
  <c r="B1114" i="1" s="1"/>
  <c r="B1142" i="1" s="1"/>
  <c r="B1170" i="1" s="1"/>
  <c r="B1198" i="1" s="1"/>
  <c r="B1226" i="1" s="1"/>
  <c r="B1254" i="1" s="1"/>
  <c r="B1282" i="1" s="1"/>
  <c r="B1310" i="1" s="1"/>
  <c r="B1338" i="1" s="1"/>
  <c r="B1366" i="1" s="1"/>
  <c r="B1394" i="1" s="1"/>
  <c r="B23" i="1"/>
  <c r="B51" i="1" s="1"/>
  <c r="B79" i="1" s="1"/>
  <c r="B107" i="1" s="1"/>
  <c r="B135" i="1" s="1"/>
  <c r="B163" i="1" s="1"/>
  <c r="B191" i="1" s="1"/>
  <c r="B219" i="1" s="1"/>
  <c r="B247" i="1" s="1"/>
  <c r="B275" i="1" s="1"/>
  <c r="B303" i="1" s="1"/>
  <c r="B331" i="1" s="1"/>
  <c r="B359" i="1" s="1"/>
  <c r="B387" i="1" s="1"/>
  <c r="B415" i="1" s="1"/>
  <c r="B443" i="1" s="1"/>
  <c r="B471" i="1" s="1"/>
  <c r="B499" i="1" s="1"/>
  <c r="B527" i="1" s="1"/>
  <c r="B555" i="1" s="1"/>
  <c r="B583" i="1" s="1"/>
  <c r="B611" i="1" s="1"/>
  <c r="B639" i="1" s="1"/>
  <c r="B667" i="1" s="1"/>
  <c r="B695" i="1" s="1"/>
  <c r="B723" i="1" s="1"/>
  <c r="B751" i="1" s="1"/>
  <c r="B779" i="1" s="1"/>
  <c r="B807" i="1" s="1"/>
  <c r="B835" i="1" s="1"/>
  <c r="B863" i="1" s="1"/>
  <c r="B891" i="1" s="1"/>
  <c r="B919" i="1" s="1"/>
  <c r="B947" i="1" s="1"/>
  <c r="B975" i="1" s="1"/>
  <c r="B1003" i="1" s="1"/>
  <c r="B1031" i="1" s="1"/>
  <c r="B1059" i="1" s="1"/>
  <c r="B1087" i="1" s="1"/>
  <c r="B1115" i="1" s="1"/>
  <c r="B1143" i="1" s="1"/>
  <c r="B1171" i="1" s="1"/>
  <c r="B1199" i="1" s="1"/>
  <c r="B1227" i="1" s="1"/>
  <c r="B1255" i="1" s="1"/>
  <c r="B1283" i="1" s="1"/>
  <c r="B1311" i="1" s="1"/>
  <c r="B1339" i="1" s="1"/>
  <c r="B1367" i="1" s="1"/>
  <c r="B1395" i="1" s="1"/>
  <c r="B13" i="1"/>
  <c r="B41" i="1" s="1"/>
  <c r="B69" i="1" s="1"/>
  <c r="B97" i="1" s="1"/>
  <c r="B125" i="1" s="1"/>
  <c r="B153" i="1" s="1"/>
  <c r="B181" i="1" s="1"/>
  <c r="B209" i="1" s="1"/>
  <c r="B237" i="1" s="1"/>
  <c r="B265" i="1" s="1"/>
  <c r="B293" i="1" s="1"/>
  <c r="B321" i="1" s="1"/>
  <c r="B349" i="1" s="1"/>
  <c r="B377" i="1" s="1"/>
  <c r="B405" i="1" s="1"/>
  <c r="B433" i="1" s="1"/>
  <c r="B461" i="1" s="1"/>
  <c r="B489" i="1" s="1"/>
  <c r="B517" i="1" s="1"/>
  <c r="B545" i="1" s="1"/>
  <c r="B573" i="1" s="1"/>
  <c r="B601" i="1" s="1"/>
  <c r="B629" i="1" s="1"/>
  <c r="B657" i="1" s="1"/>
  <c r="B685" i="1" s="1"/>
  <c r="B713" i="1" s="1"/>
  <c r="B741" i="1" s="1"/>
  <c r="B769" i="1" s="1"/>
  <c r="B797" i="1" s="1"/>
  <c r="B825" i="1" s="1"/>
  <c r="B853" i="1" s="1"/>
  <c r="B881" i="1" s="1"/>
  <c r="B909" i="1" s="1"/>
  <c r="B937" i="1" s="1"/>
  <c r="B965" i="1" s="1"/>
  <c r="B993" i="1" s="1"/>
  <c r="B1021" i="1" s="1"/>
  <c r="B1049" i="1" s="1"/>
  <c r="B1077" i="1" s="1"/>
  <c r="B1105" i="1" s="1"/>
  <c r="B1133" i="1" s="1"/>
  <c r="B1161" i="1" s="1"/>
  <c r="B1189" i="1" s="1"/>
  <c r="B1217" i="1" s="1"/>
  <c r="B1245" i="1" s="1"/>
  <c r="B1273" i="1" s="1"/>
  <c r="B1301" i="1" s="1"/>
  <c r="B1329" i="1" s="1"/>
  <c r="B1357" i="1" s="1"/>
  <c r="B1385" i="1" s="1"/>
  <c r="B14" i="1"/>
  <c r="B42" i="1" s="1"/>
  <c r="B70" i="1" s="1"/>
  <c r="B98" i="1" s="1"/>
  <c r="B126" i="1" s="1"/>
  <c r="B154" i="1" s="1"/>
  <c r="B182" i="1" s="1"/>
  <c r="B210" i="1" s="1"/>
  <c r="B238" i="1" s="1"/>
  <c r="B266" i="1" s="1"/>
  <c r="B294" i="1" s="1"/>
  <c r="B322" i="1" s="1"/>
  <c r="B350" i="1" s="1"/>
  <c r="B378" i="1" s="1"/>
  <c r="B406" i="1" s="1"/>
  <c r="B434" i="1" s="1"/>
  <c r="B462" i="1" s="1"/>
  <c r="B490" i="1" s="1"/>
  <c r="B518" i="1" s="1"/>
  <c r="B546" i="1" s="1"/>
  <c r="B574" i="1" s="1"/>
  <c r="B602" i="1" s="1"/>
  <c r="B630" i="1" s="1"/>
  <c r="B658" i="1" s="1"/>
  <c r="B686" i="1" s="1"/>
  <c r="B714" i="1" s="1"/>
  <c r="B742" i="1" s="1"/>
  <c r="B770" i="1" s="1"/>
  <c r="B798" i="1" s="1"/>
  <c r="B826" i="1" s="1"/>
  <c r="B854" i="1" s="1"/>
  <c r="B882" i="1" s="1"/>
  <c r="B910" i="1" s="1"/>
  <c r="B938" i="1" s="1"/>
  <c r="B966" i="1" s="1"/>
  <c r="B994" i="1" s="1"/>
  <c r="B1022" i="1" s="1"/>
  <c r="B1050" i="1" s="1"/>
  <c r="B1078" i="1" s="1"/>
  <c r="B1106" i="1" s="1"/>
  <c r="B1134" i="1" s="1"/>
  <c r="B1162" i="1" s="1"/>
  <c r="B1190" i="1" s="1"/>
  <c r="B1218" i="1" s="1"/>
  <c r="B1246" i="1" s="1"/>
  <c r="B1274" i="1" s="1"/>
  <c r="B1302" i="1" s="1"/>
  <c r="B1330" i="1" s="1"/>
  <c r="B1358" i="1" s="1"/>
  <c r="B1386" i="1" s="1"/>
  <c r="B15" i="1"/>
  <c r="B43" i="1" s="1"/>
  <c r="B71" i="1" s="1"/>
  <c r="B99" i="1" s="1"/>
  <c r="B127" i="1" s="1"/>
  <c r="B155" i="1" s="1"/>
  <c r="B183" i="1" s="1"/>
  <c r="B211" i="1" s="1"/>
  <c r="B239" i="1" s="1"/>
  <c r="B267" i="1" s="1"/>
  <c r="B295" i="1" s="1"/>
  <c r="B323" i="1" s="1"/>
  <c r="B351" i="1" s="1"/>
  <c r="B379" i="1" s="1"/>
  <c r="B407" i="1" s="1"/>
  <c r="B435" i="1" s="1"/>
  <c r="B463" i="1" s="1"/>
  <c r="B491" i="1" s="1"/>
  <c r="B519" i="1" s="1"/>
  <c r="B547" i="1" s="1"/>
  <c r="B575" i="1" s="1"/>
  <c r="B603" i="1" s="1"/>
  <c r="B631" i="1" s="1"/>
  <c r="B659" i="1" s="1"/>
  <c r="B687" i="1" s="1"/>
  <c r="B715" i="1" s="1"/>
  <c r="B743" i="1" s="1"/>
  <c r="B771" i="1" s="1"/>
  <c r="B799" i="1" s="1"/>
  <c r="B827" i="1" s="1"/>
  <c r="B855" i="1" s="1"/>
  <c r="B883" i="1" s="1"/>
  <c r="B911" i="1" s="1"/>
  <c r="B939" i="1" s="1"/>
  <c r="B967" i="1" s="1"/>
  <c r="B995" i="1" s="1"/>
  <c r="B1023" i="1" s="1"/>
  <c r="B1051" i="1" s="1"/>
  <c r="B1079" i="1" s="1"/>
  <c r="B1107" i="1" s="1"/>
  <c r="B1135" i="1" s="1"/>
  <c r="B1163" i="1" s="1"/>
  <c r="B1191" i="1" s="1"/>
  <c r="B1219" i="1" s="1"/>
  <c r="B1247" i="1" s="1"/>
  <c r="B1275" i="1" s="1"/>
  <c r="B1303" i="1" s="1"/>
  <c r="B1331" i="1" s="1"/>
  <c r="B1359" i="1" s="1"/>
  <c r="B1387" i="1" s="1"/>
  <c r="B16" i="1"/>
  <c r="B44" i="1" s="1"/>
  <c r="B72" i="1" s="1"/>
  <c r="B100" i="1" s="1"/>
  <c r="B128" i="1" s="1"/>
  <c r="B156" i="1" s="1"/>
  <c r="B184" i="1" s="1"/>
  <c r="B212" i="1" s="1"/>
  <c r="B240" i="1" s="1"/>
  <c r="B268" i="1" s="1"/>
  <c r="B296" i="1" s="1"/>
  <c r="B324" i="1" s="1"/>
  <c r="B352" i="1" s="1"/>
  <c r="B380" i="1" s="1"/>
  <c r="B408" i="1" s="1"/>
  <c r="B436" i="1" s="1"/>
  <c r="B464" i="1" s="1"/>
  <c r="B492" i="1" s="1"/>
  <c r="B520" i="1" s="1"/>
  <c r="B548" i="1" s="1"/>
  <c r="B576" i="1" s="1"/>
  <c r="B604" i="1" s="1"/>
  <c r="B632" i="1" s="1"/>
  <c r="B660" i="1" s="1"/>
  <c r="B688" i="1" s="1"/>
  <c r="B716" i="1" s="1"/>
  <c r="B744" i="1" s="1"/>
  <c r="B772" i="1" s="1"/>
  <c r="B800" i="1" s="1"/>
  <c r="B828" i="1" s="1"/>
  <c r="B856" i="1" s="1"/>
  <c r="B884" i="1" s="1"/>
  <c r="B912" i="1" s="1"/>
  <c r="B940" i="1" s="1"/>
  <c r="B968" i="1" s="1"/>
  <c r="B996" i="1" s="1"/>
  <c r="B1024" i="1" s="1"/>
  <c r="B1052" i="1" s="1"/>
  <c r="B1080" i="1" s="1"/>
  <c r="B1108" i="1" s="1"/>
  <c r="B1136" i="1" s="1"/>
  <c r="B1164" i="1" s="1"/>
  <c r="B1192" i="1" s="1"/>
  <c r="B1220" i="1" s="1"/>
  <c r="B1248" i="1" s="1"/>
  <c r="B1276" i="1" s="1"/>
  <c r="B1304" i="1" s="1"/>
  <c r="B1332" i="1" s="1"/>
  <c r="B1360" i="1" s="1"/>
  <c r="B1388" i="1" s="1"/>
  <c r="B17" i="1"/>
  <c r="B45" i="1" s="1"/>
  <c r="B73" i="1" s="1"/>
  <c r="B101" i="1" s="1"/>
  <c r="B129" i="1" s="1"/>
  <c r="B157" i="1" s="1"/>
  <c r="B185" i="1" s="1"/>
  <c r="B213" i="1" s="1"/>
  <c r="B241" i="1" s="1"/>
  <c r="B269" i="1" s="1"/>
  <c r="B297" i="1" s="1"/>
  <c r="B325" i="1" s="1"/>
  <c r="B353" i="1" s="1"/>
  <c r="B381" i="1" s="1"/>
  <c r="B409" i="1" s="1"/>
  <c r="B437" i="1" s="1"/>
  <c r="B465" i="1" s="1"/>
  <c r="B493" i="1" s="1"/>
  <c r="B521" i="1" s="1"/>
  <c r="B549" i="1" s="1"/>
  <c r="B577" i="1" s="1"/>
  <c r="B605" i="1" s="1"/>
  <c r="B633" i="1" s="1"/>
  <c r="B661" i="1" s="1"/>
  <c r="B689" i="1" s="1"/>
  <c r="B717" i="1" s="1"/>
  <c r="B745" i="1" s="1"/>
  <c r="B773" i="1" s="1"/>
  <c r="B801" i="1" s="1"/>
  <c r="B829" i="1" s="1"/>
  <c r="B857" i="1" s="1"/>
  <c r="B885" i="1" s="1"/>
  <c r="B913" i="1" s="1"/>
  <c r="B941" i="1" s="1"/>
  <c r="B969" i="1" s="1"/>
  <c r="B997" i="1" s="1"/>
  <c r="B1025" i="1" s="1"/>
  <c r="B1053" i="1" s="1"/>
  <c r="B1081" i="1" s="1"/>
  <c r="B1109" i="1" s="1"/>
  <c r="B1137" i="1" s="1"/>
  <c r="B1165" i="1" s="1"/>
  <c r="B1193" i="1" s="1"/>
  <c r="B1221" i="1" s="1"/>
  <c r="B1249" i="1" s="1"/>
  <c r="B1277" i="1" s="1"/>
  <c r="B1305" i="1" s="1"/>
  <c r="B1333" i="1" s="1"/>
  <c r="B1361" i="1" s="1"/>
  <c r="B1389" i="1" s="1"/>
  <c r="B18" i="1"/>
  <c r="B19" i="1"/>
  <c r="B47" i="1" s="1"/>
  <c r="B75" i="1" s="1"/>
  <c r="B103" i="1" s="1"/>
  <c r="B131" i="1" s="1"/>
  <c r="B159" i="1" s="1"/>
  <c r="B187" i="1" s="1"/>
  <c r="B215" i="1" s="1"/>
  <c r="B243" i="1" s="1"/>
  <c r="B271" i="1" s="1"/>
  <c r="B299" i="1" s="1"/>
  <c r="B327" i="1" s="1"/>
  <c r="B355" i="1" s="1"/>
  <c r="B383" i="1" s="1"/>
  <c r="B411" i="1" s="1"/>
  <c r="B439" i="1" s="1"/>
  <c r="B467" i="1" s="1"/>
  <c r="B495" i="1" s="1"/>
  <c r="B523" i="1" s="1"/>
  <c r="B551" i="1" s="1"/>
  <c r="B579" i="1" s="1"/>
  <c r="B607" i="1" s="1"/>
  <c r="B635" i="1" s="1"/>
  <c r="B663" i="1" s="1"/>
  <c r="B691" i="1" s="1"/>
  <c r="B719" i="1" s="1"/>
  <c r="B747" i="1" s="1"/>
  <c r="B775" i="1" s="1"/>
  <c r="B803" i="1" s="1"/>
  <c r="B831" i="1" s="1"/>
  <c r="B859" i="1" s="1"/>
  <c r="B887" i="1" s="1"/>
  <c r="B915" i="1" s="1"/>
  <c r="B943" i="1" s="1"/>
  <c r="B971" i="1" s="1"/>
  <c r="B999" i="1" s="1"/>
  <c r="B1027" i="1" s="1"/>
  <c r="B1055" i="1" s="1"/>
  <c r="B1083" i="1" s="1"/>
  <c r="B1111" i="1" s="1"/>
  <c r="B1139" i="1" s="1"/>
  <c r="B1167" i="1" s="1"/>
  <c r="B1195" i="1" s="1"/>
  <c r="B1223" i="1" s="1"/>
  <c r="B1251" i="1" s="1"/>
  <c r="B1279" i="1" s="1"/>
  <c r="B1307" i="1" s="1"/>
  <c r="B1335" i="1" s="1"/>
  <c r="B1363" i="1" s="1"/>
  <c r="B1391" i="1" s="1"/>
  <c r="B12" i="1"/>
  <c r="B40" i="1" s="1"/>
  <c r="B68" i="1" s="1"/>
  <c r="B96" i="1" s="1"/>
  <c r="B124" i="1" s="1"/>
  <c r="B152" i="1" s="1"/>
  <c r="B180" i="1" s="1"/>
  <c r="B208" i="1" s="1"/>
  <c r="B236" i="1" s="1"/>
  <c r="B264" i="1" s="1"/>
  <c r="B292" i="1" s="1"/>
  <c r="B320" i="1" s="1"/>
  <c r="B348" i="1" s="1"/>
  <c r="B376" i="1" s="1"/>
  <c r="B404" i="1" s="1"/>
  <c r="B432" i="1" s="1"/>
  <c r="B460" i="1" s="1"/>
  <c r="B488" i="1" s="1"/>
  <c r="B516" i="1" s="1"/>
  <c r="B544" i="1" s="1"/>
  <c r="B572" i="1" s="1"/>
  <c r="B600" i="1" s="1"/>
  <c r="B628" i="1" s="1"/>
  <c r="B656" i="1" s="1"/>
  <c r="B684" i="1" s="1"/>
  <c r="B712" i="1" s="1"/>
  <c r="B740" i="1" s="1"/>
  <c r="B768" i="1" s="1"/>
  <c r="B796" i="1" s="1"/>
  <c r="B824" i="1" s="1"/>
  <c r="B852" i="1" s="1"/>
  <c r="B880" i="1" s="1"/>
  <c r="B908" i="1" s="1"/>
  <c r="B936" i="1" s="1"/>
  <c r="B964" i="1" s="1"/>
  <c r="B992" i="1" s="1"/>
  <c r="B1020" i="1" s="1"/>
  <c r="B1048" i="1" s="1"/>
  <c r="B1076" i="1" s="1"/>
  <c r="B1104" i="1" s="1"/>
  <c r="B1132" i="1" s="1"/>
  <c r="B1160" i="1" s="1"/>
  <c r="B1188" i="1" s="1"/>
  <c r="B1216" i="1" s="1"/>
  <c r="B1244" i="1" s="1"/>
  <c r="B1272" i="1" s="1"/>
  <c r="B1300" i="1" s="1"/>
  <c r="B1328" i="1" s="1"/>
  <c r="B1356" i="1" s="1"/>
  <c r="B1384" i="1" s="1"/>
  <c r="C12" i="1"/>
  <c r="C40" i="1" s="1"/>
  <c r="C68" i="1" s="1"/>
  <c r="C96" i="1" s="1"/>
  <c r="C124" i="1" s="1"/>
  <c r="C152" i="1" s="1"/>
  <c r="C180" i="1" s="1"/>
  <c r="C208" i="1" s="1"/>
  <c r="C236" i="1" s="1"/>
  <c r="C264" i="1" s="1"/>
  <c r="C292" i="1" s="1"/>
  <c r="C320" i="1" s="1"/>
  <c r="C348" i="1" s="1"/>
  <c r="C376" i="1" s="1"/>
  <c r="C404" i="1" s="1"/>
  <c r="C432" i="1" s="1"/>
  <c r="C460" i="1" s="1"/>
  <c r="C488" i="1" s="1"/>
  <c r="C516" i="1" s="1"/>
  <c r="C544" i="1" s="1"/>
  <c r="C572" i="1" s="1"/>
  <c r="C600" i="1" s="1"/>
  <c r="C628" i="1" s="1"/>
  <c r="C656" i="1" s="1"/>
  <c r="C684" i="1" s="1"/>
  <c r="C712" i="1" s="1"/>
  <c r="C740" i="1" s="1"/>
  <c r="C768" i="1" s="1"/>
  <c r="C796" i="1" s="1"/>
  <c r="C824" i="1" s="1"/>
  <c r="C852" i="1" s="1"/>
  <c r="C880" i="1" s="1"/>
  <c r="C908" i="1" s="1"/>
  <c r="C936" i="1" s="1"/>
  <c r="C964" i="1" s="1"/>
  <c r="C992" i="1" s="1"/>
  <c r="C1020" i="1" s="1"/>
  <c r="C1048" i="1" s="1"/>
  <c r="C1076" i="1" s="1"/>
  <c r="C1104" i="1" s="1"/>
  <c r="C1132" i="1" s="1"/>
  <c r="C1160" i="1" s="1"/>
  <c r="C1188" i="1" s="1"/>
  <c r="C1216" i="1" s="1"/>
  <c r="C1244" i="1" s="1"/>
  <c r="C1272" i="1" s="1"/>
  <c r="C1300" i="1" s="1"/>
  <c r="C1328" i="1" s="1"/>
  <c r="C1356" i="1" s="1"/>
  <c r="C1384" i="1" s="1"/>
  <c r="G13" i="1"/>
  <c r="G14" i="1"/>
  <c r="G15" i="1"/>
  <c r="G16" i="1"/>
  <c r="G17" i="1"/>
  <c r="G18" i="1"/>
  <c r="G19" i="1"/>
  <c r="G20" i="1"/>
  <c r="G21" i="1"/>
  <c r="G22" i="1"/>
  <c r="G23" i="1"/>
  <c r="G24" i="1"/>
  <c r="G25" i="1"/>
  <c r="G26" i="1"/>
  <c r="G27" i="1"/>
  <c r="B13" i="2" l="1"/>
  <c r="C41" i="1"/>
  <c r="C69" i="1" s="1"/>
  <c r="C97" i="1" s="1"/>
  <c r="C125" i="1" s="1"/>
  <c r="C153" i="1" s="1"/>
  <c r="C181" i="1" s="1"/>
  <c r="C209" i="1" s="1"/>
  <c r="C237" i="1" s="1"/>
  <c r="C265" i="1" s="1"/>
  <c r="C293" i="1" s="1"/>
  <c r="C321" i="1" s="1"/>
  <c r="C349" i="1" s="1"/>
  <c r="C377" i="1" s="1"/>
  <c r="C405" i="1" s="1"/>
  <c r="C433" i="1" s="1"/>
  <c r="C461" i="1" s="1"/>
  <c r="C489" i="1" s="1"/>
  <c r="C517" i="1" s="1"/>
  <c r="C545" i="1" s="1"/>
  <c r="C573" i="1" s="1"/>
  <c r="C601" i="1" s="1"/>
  <c r="C629" i="1" s="1"/>
  <c r="C657" i="1" s="1"/>
  <c r="C685" i="1" s="1"/>
  <c r="C713" i="1" s="1"/>
  <c r="C741" i="1" s="1"/>
  <c r="C769" i="1" s="1"/>
  <c r="C797" i="1" s="1"/>
  <c r="C825" i="1" s="1"/>
  <c r="C853" i="1" s="1"/>
  <c r="C881" i="1" s="1"/>
  <c r="C909" i="1" s="1"/>
  <c r="C937" i="1" s="1"/>
  <c r="C965" i="1" s="1"/>
  <c r="C993" i="1" s="1"/>
  <c r="C1021" i="1" s="1"/>
  <c r="C1049" i="1" s="1"/>
  <c r="C1077" i="1" s="1"/>
  <c r="C1105" i="1" s="1"/>
  <c r="C1133" i="1" s="1"/>
  <c r="C1161" i="1" s="1"/>
  <c r="C1189" i="1" s="1"/>
  <c r="C1217" i="1" s="1"/>
  <c r="C1245" i="1" s="1"/>
  <c r="C1273" i="1" s="1"/>
  <c r="C1301" i="1" s="1"/>
  <c r="C1329" i="1" s="1"/>
  <c r="C1357" i="1" s="1"/>
  <c r="C1385" i="1" s="1"/>
  <c r="AA263" i="1"/>
  <c r="AC235" i="1"/>
  <c r="AD235" i="1"/>
  <c r="AB235" i="1"/>
  <c r="Z235" i="1"/>
  <c r="C51" i="1"/>
  <c r="C79" i="1" s="1"/>
  <c r="C107" i="1" s="1"/>
  <c r="C135" i="1" s="1"/>
  <c r="C163" i="1" s="1"/>
  <c r="C191" i="1" s="1"/>
  <c r="C219" i="1" s="1"/>
  <c r="C247" i="1" s="1"/>
  <c r="C275" i="1" s="1"/>
  <c r="C303" i="1" s="1"/>
  <c r="C331" i="1" s="1"/>
  <c r="C359" i="1" s="1"/>
  <c r="C387" i="1" s="1"/>
  <c r="C415" i="1" s="1"/>
  <c r="C443" i="1" s="1"/>
  <c r="C471" i="1" s="1"/>
  <c r="C499" i="1" s="1"/>
  <c r="C527" i="1" s="1"/>
  <c r="C555" i="1" s="1"/>
  <c r="C583" i="1" s="1"/>
  <c r="C611" i="1" s="1"/>
  <c r="C639" i="1" s="1"/>
  <c r="C667" i="1" s="1"/>
  <c r="C695" i="1" s="1"/>
  <c r="C723" i="1" s="1"/>
  <c r="C751" i="1" s="1"/>
  <c r="C779" i="1" s="1"/>
  <c r="C807" i="1" s="1"/>
  <c r="C835" i="1" s="1"/>
  <c r="C863" i="1" s="1"/>
  <c r="C891" i="1" s="1"/>
  <c r="C919" i="1" s="1"/>
  <c r="C947" i="1" s="1"/>
  <c r="C975" i="1" s="1"/>
  <c r="C1003" i="1" s="1"/>
  <c r="C1031" i="1" s="1"/>
  <c r="C1059" i="1" s="1"/>
  <c r="C1087" i="1" s="1"/>
  <c r="C1115" i="1" s="1"/>
  <c r="C1143" i="1" s="1"/>
  <c r="C1171" i="1" s="1"/>
  <c r="C1199" i="1" s="1"/>
  <c r="C1227" i="1" s="1"/>
  <c r="C1255" i="1" s="1"/>
  <c r="C1283" i="1" s="1"/>
  <c r="C1311" i="1" s="1"/>
  <c r="C1339" i="1" s="1"/>
  <c r="C1367" i="1" s="1"/>
  <c r="C1395" i="1" s="1"/>
  <c r="C45" i="1"/>
  <c r="C73" i="1" s="1"/>
  <c r="C101" i="1" s="1"/>
  <c r="C129" i="1" s="1"/>
  <c r="C157" i="1" s="1"/>
  <c r="C185" i="1" s="1"/>
  <c r="C213" i="1" s="1"/>
  <c r="C241" i="1" s="1"/>
  <c r="C269" i="1" s="1"/>
  <c r="C297" i="1" s="1"/>
  <c r="C325" i="1" s="1"/>
  <c r="C353" i="1" s="1"/>
  <c r="C381" i="1" s="1"/>
  <c r="C409" i="1" s="1"/>
  <c r="C437" i="1" s="1"/>
  <c r="C465" i="1" s="1"/>
  <c r="C493" i="1" s="1"/>
  <c r="C521" i="1" s="1"/>
  <c r="C549" i="1" s="1"/>
  <c r="C577" i="1" s="1"/>
  <c r="C605" i="1" s="1"/>
  <c r="C633" i="1" s="1"/>
  <c r="C661" i="1" s="1"/>
  <c r="C689" i="1" s="1"/>
  <c r="C717" i="1" s="1"/>
  <c r="C745" i="1" s="1"/>
  <c r="C773" i="1" s="1"/>
  <c r="C801" i="1" s="1"/>
  <c r="C829" i="1" s="1"/>
  <c r="C857" i="1" s="1"/>
  <c r="C885" i="1" s="1"/>
  <c r="C913" i="1" s="1"/>
  <c r="C941" i="1" s="1"/>
  <c r="C969" i="1" s="1"/>
  <c r="C997" i="1" s="1"/>
  <c r="C1025" i="1" s="1"/>
  <c r="C1053" i="1" s="1"/>
  <c r="C1081" i="1" s="1"/>
  <c r="C1109" i="1" s="1"/>
  <c r="C1137" i="1" s="1"/>
  <c r="C1165" i="1" s="1"/>
  <c r="C1193" i="1" s="1"/>
  <c r="C1221" i="1" s="1"/>
  <c r="C1249" i="1" s="1"/>
  <c r="C1277" i="1" s="1"/>
  <c r="C1305" i="1" s="1"/>
  <c r="C1333" i="1" s="1"/>
  <c r="C1361" i="1" s="1"/>
  <c r="C1389" i="1" s="1"/>
  <c r="B14" i="2"/>
  <c r="C49" i="1"/>
  <c r="C77" i="1" s="1"/>
  <c r="C105" i="1" s="1"/>
  <c r="C133" i="1" s="1"/>
  <c r="C161" i="1" s="1"/>
  <c r="C189" i="1" s="1"/>
  <c r="C217" i="1" s="1"/>
  <c r="C245" i="1" s="1"/>
  <c r="C273" i="1" s="1"/>
  <c r="C301" i="1" s="1"/>
  <c r="C329" i="1" s="1"/>
  <c r="C357" i="1" s="1"/>
  <c r="C385" i="1" s="1"/>
  <c r="C413" i="1" s="1"/>
  <c r="C441" i="1" s="1"/>
  <c r="C469" i="1" s="1"/>
  <c r="C497" i="1" s="1"/>
  <c r="C525" i="1" s="1"/>
  <c r="C553" i="1" s="1"/>
  <c r="C581" i="1" s="1"/>
  <c r="C609" i="1" s="1"/>
  <c r="C637" i="1" s="1"/>
  <c r="C665" i="1" s="1"/>
  <c r="C693" i="1" s="1"/>
  <c r="C721" i="1" s="1"/>
  <c r="C749" i="1" s="1"/>
  <c r="C777" i="1" s="1"/>
  <c r="C805" i="1" s="1"/>
  <c r="C833" i="1" s="1"/>
  <c r="C861" i="1" s="1"/>
  <c r="C889" i="1" s="1"/>
  <c r="C917" i="1" s="1"/>
  <c r="C945" i="1" s="1"/>
  <c r="C973" i="1" s="1"/>
  <c r="C1001" i="1" s="1"/>
  <c r="C1029" i="1" s="1"/>
  <c r="C1057" i="1" s="1"/>
  <c r="C1085" i="1" s="1"/>
  <c r="C1113" i="1" s="1"/>
  <c r="C1141" i="1" s="1"/>
  <c r="C1169" i="1" s="1"/>
  <c r="C1197" i="1" s="1"/>
  <c r="C1225" i="1" s="1"/>
  <c r="C1253" i="1" s="1"/>
  <c r="C1281" i="1" s="1"/>
  <c r="C1309" i="1" s="1"/>
  <c r="C1337" i="1" s="1"/>
  <c r="C1365" i="1" s="1"/>
  <c r="C1393" i="1" s="1"/>
  <c r="B20" i="2"/>
  <c r="C55" i="1"/>
  <c r="C83" i="1" s="1"/>
  <c r="C111" i="1" s="1"/>
  <c r="C139" i="1" s="1"/>
  <c r="C167" i="1" s="1"/>
  <c r="C195" i="1" s="1"/>
  <c r="C223" i="1" s="1"/>
  <c r="C251" i="1" s="1"/>
  <c r="C279" i="1" s="1"/>
  <c r="C307" i="1" s="1"/>
  <c r="C335" i="1" s="1"/>
  <c r="C363" i="1" s="1"/>
  <c r="C391" i="1" s="1"/>
  <c r="C419" i="1" s="1"/>
  <c r="C447" i="1" s="1"/>
  <c r="C475" i="1" s="1"/>
  <c r="C503" i="1" s="1"/>
  <c r="C531" i="1" s="1"/>
  <c r="C559" i="1" s="1"/>
  <c r="C587" i="1" s="1"/>
  <c r="C615" i="1" s="1"/>
  <c r="C643" i="1" s="1"/>
  <c r="C671" i="1" s="1"/>
  <c r="C699" i="1" s="1"/>
  <c r="C727" i="1" s="1"/>
  <c r="C755" i="1" s="1"/>
  <c r="C783" i="1" s="1"/>
  <c r="C811" i="1" s="1"/>
  <c r="C839" i="1" s="1"/>
  <c r="C867" i="1" s="1"/>
  <c r="C895" i="1" s="1"/>
  <c r="C923" i="1" s="1"/>
  <c r="C951" i="1" s="1"/>
  <c r="C979" i="1" s="1"/>
  <c r="C1007" i="1" s="1"/>
  <c r="C1035" i="1" s="1"/>
  <c r="C1063" i="1" s="1"/>
  <c r="C1091" i="1" s="1"/>
  <c r="C1119" i="1" s="1"/>
  <c r="C1147" i="1" s="1"/>
  <c r="C1175" i="1" s="1"/>
  <c r="C1203" i="1" s="1"/>
  <c r="C1231" i="1" s="1"/>
  <c r="C1259" i="1" s="1"/>
  <c r="C1287" i="1" s="1"/>
  <c r="C1315" i="1" s="1"/>
  <c r="C1343" i="1" s="1"/>
  <c r="C1371" i="1" s="1"/>
  <c r="C1399" i="1" s="1"/>
  <c r="C47" i="1"/>
  <c r="C75" i="1" s="1"/>
  <c r="C103" i="1" s="1"/>
  <c r="C131" i="1" s="1"/>
  <c r="C159" i="1" s="1"/>
  <c r="C187" i="1" s="1"/>
  <c r="C215" i="1" s="1"/>
  <c r="C243" i="1" s="1"/>
  <c r="C271" i="1" s="1"/>
  <c r="C299" i="1" s="1"/>
  <c r="C327" i="1" s="1"/>
  <c r="C355" i="1" s="1"/>
  <c r="C383" i="1" s="1"/>
  <c r="C411" i="1" s="1"/>
  <c r="C439" i="1" s="1"/>
  <c r="C467" i="1" s="1"/>
  <c r="C495" i="1" s="1"/>
  <c r="C523" i="1" s="1"/>
  <c r="C551" i="1" s="1"/>
  <c r="C579" i="1" s="1"/>
  <c r="C607" i="1" s="1"/>
  <c r="C635" i="1" s="1"/>
  <c r="C663" i="1" s="1"/>
  <c r="C691" i="1" s="1"/>
  <c r="C719" i="1" s="1"/>
  <c r="C747" i="1" s="1"/>
  <c r="C775" i="1" s="1"/>
  <c r="C803" i="1" s="1"/>
  <c r="C831" i="1" s="1"/>
  <c r="C859" i="1" s="1"/>
  <c r="C887" i="1" s="1"/>
  <c r="C915" i="1" s="1"/>
  <c r="C943" i="1" s="1"/>
  <c r="C971" i="1" s="1"/>
  <c r="C999" i="1" s="1"/>
  <c r="C1027" i="1" s="1"/>
  <c r="C1055" i="1" s="1"/>
  <c r="C1083" i="1" s="1"/>
  <c r="C1111" i="1" s="1"/>
  <c r="C1139" i="1" s="1"/>
  <c r="C1167" i="1" s="1"/>
  <c r="C1195" i="1" s="1"/>
  <c r="C1223" i="1" s="1"/>
  <c r="C1251" i="1" s="1"/>
  <c r="C1279" i="1" s="1"/>
  <c r="C1307" i="1" s="1"/>
  <c r="C1335" i="1" s="1"/>
  <c r="C1363" i="1" s="1"/>
  <c r="C1391" i="1" s="1"/>
  <c r="C54" i="1"/>
  <c r="C82" i="1" s="1"/>
  <c r="C110" i="1" s="1"/>
  <c r="C138" i="1" s="1"/>
  <c r="C166" i="1" s="1"/>
  <c r="C194" i="1" s="1"/>
  <c r="C222" i="1" s="1"/>
  <c r="C250" i="1" s="1"/>
  <c r="C278" i="1" s="1"/>
  <c r="C306" i="1" s="1"/>
  <c r="C334" i="1" s="1"/>
  <c r="C362" i="1" s="1"/>
  <c r="C390" i="1" s="1"/>
  <c r="C418" i="1" s="1"/>
  <c r="C446" i="1" s="1"/>
  <c r="C474" i="1" s="1"/>
  <c r="C502" i="1" s="1"/>
  <c r="C530" i="1" s="1"/>
  <c r="C558" i="1" s="1"/>
  <c r="C586" i="1" s="1"/>
  <c r="C614" i="1" s="1"/>
  <c r="C642" i="1" s="1"/>
  <c r="C670" i="1" s="1"/>
  <c r="C698" i="1" s="1"/>
  <c r="C726" i="1" s="1"/>
  <c r="C754" i="1" s="1"/>
  <c r="C782" i="1" s="1"/>
  <c r="C810" i="1" s="1"/>
  <c r="C838" i="1" s="1"/>
  <c r="C866" i="1" s="1"/>
  <c r="C894" i="1" s="1"/>
  <c r="C922" i="1" s="1"/>
  <c r="C950" i="1" s="1"/>
  <c r="C978" i="1" s="1"/>
  <c r="C1006" i="1" s="1"/>
  <c r="C1034" i="1" s="1"/>
  <c r="C1062" i="1" s="1"/>
  <c r="C1090" i="1" s="1"/>
  <c r="C1118" i="1" s="1"/>
  <c r="C1146" i="1" s="1"/>
  <c r="C1174" i="1" s="1"/>
  <c r="C1202" i="1" s="1"/>
  <c r="C1230" i="1" s="1"/>
  <c r="C1258" i="1" s="1"/>
  <c r="C1286" i="1" s="1"/>
  <c r="C1314" i="1" s="1"/>
  <c r="C1342" i="1" s="1"/>
  <c r="C1370" i="1" s="1"/>
  <c r="C1398" i="1" s="1"/>
  <c r="B18" i="2"/>
  <c r="B22" i="2"/>
  <c r="C53" i="1"/>
  <c r="C81" i="1" s="1"/>
  <c r="C109" i="1" s="1"/>
  <c r="C137" i="1" s="1"/>
  <c r="C165" i="1" s="1"/>
  <c r="C193" i="1" s="1"/>
  <c r="C221" i="1" s="1"/>
  <c r="C249" i="1" s="1"/>
  <c r="C277" i="1" s="1"/>
  <c r="C305" i="1" s="1"/>
  <c r="C333" i="1" s="1"/>
  <c r="C361" i="1" s="1"/>
  <c r="C389" i="1" s="1"/>
  <c r="C417" i="1" s="1"/>
  <c r="C445" i="1" s="1"/>
  <c r="C473" i="1" s="1"/>
  <c r="C501" i="1" s="1"/>
  <c r="C529" i="1" s="1"/>
  <c r="C557" i="1" s="1"/>
  <c r="C585" i="1" s="1"/>
  <c r="C613" i="1" s="1"/>
  <c r="C641" i="1" s="1"/>
  <c r="C669" i="1" s="1"/>
  <c r="C697" i="1" s="1"/>
  <c r="C725" i="1" s="1"/>
  <c r="C753" i="1" s="1"/>
  <c r="C781" i="1" s="1"/>
  <c r="C809" i="1" s="1"/>
  <c r="C837" i="1" s="1"/>
  <c r="C865" i="1" s="1"/>
  <c r="C893" i="1" s="1"/>
  <c r="C921" i="1" s="1"/>
  <c r="C949" i="1" s="1"/>
  <c r="C977" i="1" s="1"/>
  <c r="C1005" i="1" s="1"/>
  <c r="C1033" i="1" s="1"/>
  <c r="C1061" i="1" s="1"/>
  <c r="C1089" i="1" s="1"/>
  <c r="C1117" i="1" s="1"/>
  <c r="C1145" i="1" s="1"/>
  <c r="C1173" i="1" s="1"/>
  <c r="C1201" i="1" s="1"/>
  <c r="C1229" i="1" s="1"/>
  <c r="C1257" i="1" s="1"/>
  <c r="C1285" i="1" s="1"/>
  <c r="C1313" i="1" s="1"/>
  <c r="C1341" i="1" s="1"/>
  <c r="C1369" i="1" s="1"/>
  <c r="C1397" i="1" s="1"/>
  <c r="C52" i="1"/>
  <c r="C80" i="1" s="1"/>
  <c r="C108" i="1" s="1"/>
  <c r="C136" i="1" s="1"/>
  <c r="C164" i="1" s="1"/>
  <c r="C192" i="1" s="1"/>
  <c r="C220" i="1" s="1"/>
  <c r="C248" i="1" s="1"/>
  <c r="C276" i="1" s="1"/>
  <c r="C304" i="1" s="1"/>
  <c r="C332" i="1" s="1"/>
  <c r="C360" i="1" s="1"/>
  <c r="C388" i="1" s="1"/>
  <c r="C416" i="1" s="1"/>
  <c r="C444" i="1" s="1"/>
  <c r="C472" i="1" s="1"/>
  <c r="C500" i="1" s="1"/>
  <c r="C528" i="1" s="1"/>
  <c r="C556" i="1" s="1"/>
  <c r="C584" i="1" s="1"/>
  <c r="C612" i="1" s="1"/>
  <c r="C640" i="1" s="1"/>
  <c r="C668" i="1" s="1"/>
  <c r="C696" i="1" s="1"/>
  <c r="C724" i="1" s="1"/>
  <c r="C752" i="1" s="1"/>
  <c r="C780" i="1" s="1"/>
  <c r="C808" i="1" s="1"/>
  <c r="C836" i="1" s="1"/>
  <c r="C864" i="1" s="1"/>
  <c r="C892" i="1" s="1"/>
  <c r="C920" i="1" s="1"/>
  <c r="C948" i="1" s="1"/>
  <c r="C976" i="1" s="1"/>
  <c r="C1004" i="1" s="1"/>
  <c r="C1032" i="1" s="1"/>
  <c r="C1060" i="1" s="1"/>
  <c r="C1088" i="1" s="1"/>
  <c r="C1116" i="1" s="1"/>
  <c r="C1144" i="1" s="1"/>
  <c r="C1172" i="1" s="1"/>
  <c r="C1200" i="1" s="1"/>
  <c r="C1228" i="1" s="1"/>
  <c r="C1256" i="1" s="1"/>
  <c r="C1284" i="1" s="1"/>
  <c r="C1312" i="1" s="1"/>
  <c r="C1340" i="1" s="1"/>
  <c r="C1368" i="1" s="1"/>
  <c r="C1396" i="1" s="1"/>
  <c r="C44" i="1"/>
  <c r="C72" i="1" s="1"/>
  <c r="C100" i="1" s="1"/>
  <c r="C128" i="1" s="1"/>
  <c r="C156" i="1" s="1"/>
  <c r="C184" i="1" s="1"/>
  <c r="C212" i="1" s="1"/>
  <c r="C240" i="1" s="1"/>
  <c r="C268" i="1" s="1"/>
  <c r="C296" i="1" s="1"/>
  <c r="C324" i="1" s="1"/>
  <c r="C352" i="1" s="1"/>
  <c r="C380" i="1" s="1"/>
  <c r="C408" i="1" s="1"/>
  <c r="C436" i="1" s="1"/>
  <c r="C464" i="1" s="1"/>
  <c r="C492" i="1" s="1"/>
  <c r="C520" i="1" s="1"/>
  <c r="C548" i="1" s="1"/>
  <c r="C576" i="1" s="1"/>
  <c r="C604" i="1" s="1"/>
  <c r="C632" i="1" s="1"/>
  <c r="C660" i="1" s="1"/>
  <c r="C688" i="1" s="1"/>
  <c r="C716" i="1" s="1"/>
  <c r="C744" i="1" s="1"/>
  <c r="C772" i="1" s="1"/>
  <c r="C800" i="1" s="1"/>
  <c r="C828" i="1" s="1"/>
  <c r="C856" i="1" s="1"/>
  <c r="C884" i="1" s="1"/>
  <c r="C912" i="1" s="1"/>
  <c r="C940" i="1" s="1"/>
  <c r="C968" i="1" s="1"/>
  <c r="C996" i="1" s="1"/>
  <c r="C1024" i="1" s="1"/>
  <c r="C1052" i="1" s="1"/>
  <c r="C1080" i="1" s="1"/>
  <c r="C1108" i="1" s="1"/>
  <c r="C1136" i="1" s="1"/>
  <c r="C1164" i="1" s="1"/>
  <c r="C1192" i="1" s="1"/>
  <c r="C1220" i="1" s="1"/>
  <c r="C1248" i="1" s="1"/>
  <c r="C1276" i="1" s="1"/>
  <c r="C1304" i="1" s="1"/>
  <c r="C1332" i="1" s="1"/>
  <c r="C1360" i="1" s="1"/>
  <c r="C1388" i="1" s="1"/>
  <c r="C43" i="1"/>
  <c r="C71" i="1" s="1"/>
  <c r="C99" i="1" s="1"/>
  <c r="C127" i="1" s="1"/>
  <c r="C155" i="1" s="1"/>
  <c r="C183" i="1" s="1"/>
  <c r="C211" i="1" s="1"/>
  <c r="C239" i="1" s="1"/>
  <c r="C267" i="1" s="1"/>
  <c r="C295" i="1" s="1"/>
  <c r="C323" i="1" s="1"/>
  <c r="C351" i="1" s="1"/>
  <c r="C379" i="1" s="1"/>
  <c r="C407" i="1" s="1"/>
  <c r="C435" i="1" s="1"/>
  <c r="C463" i="1" s="1"/>
  <c r="C491" i="1" s="1"/>
  <c r="C519" i="1" s="1"/>
  <c r="C547" i="1" s="1"/>
  <c r="C575" i="1" s="1"/>
  <c r="C603" i="1" s="1"/>
  <c r="C631" i="1" s="1"/>
  <c r="C659" i="1" s="1"/>
  <c r="C687" i="1" s="1"/>
  <c r="C715" i="1" s="1"/>
  <c r="C743" i="1" s="1"/>
  <c r="C771" i="1" s="1"/>
  <c r="C799" i="1" s="1"/>
  <c r="C827" i="1" s="1"/>
  <c r="C855" i="1" s="1"/>
  <c r="C883" i="1" s="1"/>
  <c r="C911" i="1" s="1"/>
  <c r="C939" i="1" s="1"/>
  <c r="C967" i="1" s="1"/>
  <c r="C995" i="1" s="1"/>
  <c r="C1023" i="1" s="1"/>
  <c r="C1051" i="1" s="1"/>
  <c r="C1079" i="1" s="1"/>
  <c r="C1107" i="1" s="1"/>
  <c r="C1135" i="1" s="1"/>
  <c r="C1163" i="1" s="1"/>
  <c r="C1191" i="1" s="1"/>
  <c r="C1219" i="1" s="1"/>
  <c r="C1247" i="1" s="1"/>
  <c r="C1275" i="1" s="1"/>
  <c r="C1303" i="1" s="1"/>
  <c r="C1331" i="1" s="1"/>
  <c r="C1359" i="1" s="1"/>
  <c r="C1387" i="1" s="1"/>
  <c r="DS6" i="3"/>
  <c r="AB263" i="1" l="1"/>
  <c r="AD263" i="1"/>
  <c r="AC263" i="1"/>
  <c r="Z263" i="1"/>
  <c r="AA291" i="1"/>
  <c r="K11" i="2"/>
  <c r="K39" i="2" s="1"/>
  <c r="L11" i="2"/>
  <c r="L39" i="2" s="1"/>
  <c r="M11" i="2"/>
  <c r="M39" i="2" s="1"/>
  <c r="N11" i="2"/>
  <c r="N39" i="2" s="1"/>
  <c r="O11" i="2"/>
  <c r="O39" i="2" s="1"/>
  <c r="P11" i="2"/>
  <c r="P39" i="2" s="1"/>
  <c r="Q11" i="2"/>
  <c r="Q39" i="2" s="1"/>
  <c r="R11" i="2"/>
  <c r="R39" i="2" s="1"/>
  <c r="S11" i="2"/>
  <c r="S39" i="2" s="1"/>
  <c r="T11" i="2"/>
  <c r="T39" i="2" s="1"/>
  <c r="U11" i="2"/>
  <c r="U39" i="2" s="1"/>
  <c r="V11" i="2"/>
  <c r="V39" i="2" s="1"/>
  <c r="W11" i="2"/>
  <c r="W39" i="2" s="1"/>
  <c r="X11" i="2"/>
  <c r="X39" i="2" s="1"/>
  <c r="Y11" i="2"/>
  <c r="Y39" i="2" s="1"/>
  <c r="Z11" i="2"/>
  <c r="Z39" i="2" s="1"/>
  <c r="AA11" i="2"/>
  <c r="AA39" i="2" s="1"/>
  <c r="AB11" i="2"/>
  <c r="AB39" i="2" s="1"/>
  <c r="F11" i="2"/>
  <c r="F39" i="2" s="1"/>
  <c r="S6" i="2"/>
  <c r="I6" i="2"/>
  <c r="J34" i="1"/>
  <c r="J62" i="1" s="1"/>
  <c r="J90" i="1" s="1"/>
  <c r="J118" i="1" s="1"/>
  <c r="J146" i="1" s="1"/>
  <c r="J174" i="1" s="1"/>
  <c r="J202" i="1" s="1"/>
  <c r="J230" i="1" s="1"/>
  <c r="J258" i="1" s="1"/>
  <c r="J286" i="1" s="1"/>
  <c r="J314" i="1" s="1"/>
  <c r="J342" i="1" s="1"/>
  <c r="J370" i="1" s="1"/>
  <c r="J398" i="1" s="1"/>
  <c r="J426" i="1" s="1"/>
  <c r="J454" i="1" s="1"/>
  <c r="J482" i="1" s="1"/>
  <c r="J510" i="1" s="1"/>
  <c r="J538" i="1" s="1"/>
  <c r="J566" i="1" s="1"/>
  <c r="J594" i="1" s="1"/>
  <c r="J622" i="1" s="1"/>
  <c r="J650" i="1" s="1"/>
  <c r="J678" i="1" s="1"/>
  <c r="J706" i="1" s="1"/>
  <c r="J734" i="1" s="1"/>
  <c r="J762" i="1" s="1"/>
  <c r="J790" i="1" s="1"/>
  <c r="J818" i="1" s="1"/>
  <c r="J846" i="1" s="1"/>
  <c r="J874" i="1" s="1"/>
  <c r="J902" i="1" s="1"/>
  <c r="J930" i="1" s="1"/>
  <c r="J958" i="1" s="1"/>
  <c r="J986" i="1" s="1"/>
  <c r="J1014" i="1" s="1"/>
  <c r="J1042" i="1" s="1"/>
  <c r="J1070" i="1" s="1"/>
  <c r="J1098" i="1" s="1"/>
  <c r="J1126" i="1" s="1"/>
  <c r="J1154" i="1" s="1"/>
  <c r="J1182" i="1" s="1"/>
  <c r="J1210" i="1" s="1"/>
  <c r="J1238" i="1" s="1"/>
  <c r="J1266" i="1" s="1"/>
  <c r="J1294" i="1" s="1"/>
  <c r="J1322" i="1" s="1"/>
  <c r="J1350" i="1" s="1"/>
  <c r="J1378" i="1" s="1"/>
  <c r="D34" i="1"/>
  <c r="D62" i="1" s="1"/>
  <c r="D90" i="1" s="1"/>
  <c r="D118" i="1" s="1"/>
  <c r="D146" i="1" s="1"/>
  <c r="D174" i="1" s="1"/>
  <c r="D202" i="1" s="1"/>
  <c r="D230" i="1" s="1"/>
  <c r="D258" i="1" s="1"/>
  <c r="D286" i="1" s="1"/>
  <c r="D314" i="1" s="1"/>
  <c r="D342" i="1" s="1"/>
  <c r="D370" i="1" s="1"/>
  <c r="D398" i="1" s="1"/>
  <c r="D426" i="1" s="1"/>
  <c r="D454" i="1" s="1"/>
  <c r="D482" i="1" s="1"/>
  <c r="D510" i="1" s="1"/>
  <c r="D538" i="1" s="1"/>
  <c r="D566" i="1" s="1"/>
  <c r="D594" i="1" s="1"/>
  <c r="D622" i="1" s="1"/>
  <c r="D650" i="1" s="1"/>
  <c r="D678" i="1" s="1"/>
  <c r="D706" i="1" s="1"/>
  <c r="D734" i="1" s="1"/>
  <c r="D762" i="1" s="1"/>
  <c r="D790" i="1" s="1"/>
  <c r="D818" i="1" s="1"/>
  <c r="D846" i="1" s="1"/>
  <c r="D874" i="1" s="1"/>
  <c r="D902" i="1" s="1"/>
  <c r="D930" i="1" s="1"/>
  <c r="D958" i="1" s="1"/>
  <c r="D986" i="1" s="1"/>
  <c r="D1014" i="1" s="1"/>
  <c r="D1042" i="1" s="1"/>
  <c r="D1070" i="1" s="1"/>
  <c r="D1098" i="1" s="1"/>
  <c r="D1126" i="1" s="1"/>
  <c r="D1154" i="1" s="1"/>
  <c r="D1182" i="1" s="1"/>
  <c r="D1210" i="1" s="1"/>
  <c r="D1238" i="1" s="1"/>
  <c r="D1266" i="1" s="1"/>
  <c r="D1294" i="1" s="1"/>
  <c r="D1322" i="1" s="1"/>
  <c r="D1350" i="1" s="1"/>
  <c r="D1378" i="1" s="1"/>
  <c r="AE13" i="1"/>
  <c r="AE14" i="1"/>
  <c r="AE15" i="1"/>
  <c r="AE16" i="1"/>
  <c r="AE17" i="1"/>
  <c r="AE18" i="1"/>
  <c r="AE19" i="1"/>
  <c r="AE20" i="1"/>
  <c r="AE21" i="1"/>
  <c r="AE22" i="1"/>
  <c r="AE23" i="1"/>
  <c r="AE24" i="1"/>
  <c r="AE25" i="1"/>
  <c r="AE26" i="1"/>
  <c r="AE27" i="1"/>
  <c r="AE12" i="1"/>
  <c r="Z28" i="1"/>
  <c r="AA28" i="1"/>
  <c r="AB28" i="1"/>
  <c r="AC28" i="1"/>
  <c r="AD28" i="1"/>
  <c r="Z291" i="1" l="1"/>
  <c r="AA319" i="1"/>
  <c r="AC291" i="1"/>
  <c r="AD291" i="1"/>
  <c r="AB291" i="1"/>
  <c r="AE28" i="1"/>
  <c r="Y56" i="1"/>
  <c r="X56" i="1"/>
  <c r="W56" i="1"/>
  <c r="V56" i="1"/>
  <c r="U56" i="1"/>
  <c r="T56" i="1"/>
  <c r="S56" i="1"/>
  <c r="R56" i="1"/>
  <c r="Q56" i="1"/>
  <c r="P56" i="1"/>
  <c r="O56" i="1"/>
  <c r="N56" i="1"/>
  <c r="M56" i="1"/>
  <c r="L56" i="1"/>
  <c r="K56" i="1"/>
  <c r="J56" i="1"/>
  <c r="I56" i="1"/>
  <c r="H56" i="1"/>
  <c r="AE55" i="1"/>
  <c r="AE54" i="1"/>
  <c r="AE53" i="1"/>
  <c r="AE52" i="1"/>
  <c r="AE51" i="1"/>
  <c r="AE50" i="1"/>
  <c r="AE49" i="1"/>
  <c r="AE48" i="1"/>
  <c r="AE47" i="1"/>
  <c r="AE46" i="1"/>
  <c r="AE45" i="1"/>
  <c r="AE44" i="1"/>
  <c r="AE43" i="1"/>
  <c r="AE42" i="1"/>
  <c r="AE41" i="1"/>
  <c r="AE40" i="1"/>
  <c r="B41" i="2"/>
  <c r="B42" i="2"/>
  <c r="B43" i="2"/>
  <c r="B44" i="2"/>
  <c r="B45" i="2"/>
  <c r="B46" i="2"/>
  <c r="B47" i="2"/>
  <c r="B48" i="2"/>
  <c r="B49" i="2"/>
  <c r="B50" i="2"/>
  <c r="B51" i="2"/>
  <c r="B52" i="2"/>
  <c r="B53" i="2"/>
  <c r="B54" i="2"/>
  <c r="B55" i="2"/>
  <c r="B12" i="2"/>
  <c r="B40" i="2" s="1"/>
  <c r="AC319" i="1" l="1"/>
  <c r="AA347" i="1"/>
  <c r="AD319" i="1"/>
  <c r="AB319" i="1"/>
  <c r="Z319" i="1"/>
  <c r="AE56" i="1"/>
  <c r="AG174" i="1"/>
  <c r="AG146" i="1"/>
  <c r="AG118" i="1"/>
  <c r="AG90" i="1"/>
  <c r="AG62" i="1"/>
  <c r="I34" i="2"/>
  <c r="AG1378" i="1"/>
  <c r="AG1350" i="1"/>
  <c r="AG1322" i="1"/>
  <c r="AG1294" i="1"/>
  <c r="AG1266" i="1"/>
  <c r="AG1238" i="1"/>
  <c r="AG1210" i="1"/>
  <c r="AG1182" i="1"/>
  <c r="AG1154" i="1"/>
  <c r="AG1126" i="1"/>
  <c r="AG1098" i="1"/>
  <c r="AG1070" i="1"/>
  <c r="AG1042" i="1"/>
  <c r="AG1014" i="1"/>
  <c r="AG986" i="1"/>
  <c r="AG958" i="1"/>
  <c r="AG930" i="1"/>
  <c r="AG902" i="1"/>
  <c r="AG874" i="1"/>
  <c r="AG846" i="1"/>
  <c r="AG818" i="1"/>
  <c r="AG790" i="1"/>
  <c r="AG762" i="1"/>
  <c r="AG734" i="1"/>
  <c r="AG706" i="1"/>
  <c r="AG678" i="1"/>
  <c r="AG650" i="1"/>
  <c r="AG622" i="1"/>
  <c r="AG594" i="1"/>
  <c r="AG566" i="1"/>
  <c r="AG538" i="1"/>
  <c r="AG510" i="1"/>
  <c r="AG482" i="1"/>
  <c r="AG454" i="1"/>
  <c r="AG426" i="1"/>
  <c r="AG398" i="1"/>
  <c r="AG370" i="1"/>
  <c r="AG342" i="1"/>
  <c r="AG314" i="1"/>
  <c r="AG286" i="1"/>
  <c r="AG258" i="1"/>
  <c r="AG230" i="1"/>
  <c r="AG202" i="1"/>
  <c r="AG34" i="1"/>
  <c r="I28" i="1"/>
  <c r="J28" i="1"/>
  <c r="K28" i="1"/>
  <c r="L28" i="1"/>
  <c r="M28" i="1"/>
  <c r="N28" i="1"/>
  <c r="O28" i="1"/>
  <c r="P28" i="1"/>
  <c r="Q28" i="1"/>
  <c r="R28" i="1"/>
  <c r="S28" i="1"/>
  <c r="T28" i="1"/>
  <c r="U28" i="1"/>
  <c r="V28" i="1"/>
  <c r="W28" i="1"/>
  <c r="X28" i="1"/>
  <c r="Y28" i="1"/>
  <c r="H28" i="1"/>
  <c r="AB347" i="1" l="1"/>
  <c r="AD347" i="1"/>
  <c r="AA375" i="1"/>
  <c r="Z347" i="1"/>
  <c r="AC347" i="1"/>
  <c r="S34" i="2"/>
  <c r="E22" i="2"/>
  <c r="E50" i="2" s="1"/>
  <c r="E16" i="2"/>
  <c r="E44" i="2" s="1"/>
  <c r="E19" i="2"/>
  <c r="E47" i="2" s="1"/>
  <c r="E14" i="2"/>
  <c r="E42" i="2" s="1"/>
  <c r="E26" i="2"/>
  <c r="E54" i="2" s="1"/>
  <c r="E25" i="2"/>
  <c r="E53" i="2" s="1"/>
  <c r="E24" i="2"/>
  <c r="E52" i="2" s="1"/>
  <c r="E21" i="2"/>
  <c r="E49" i="2" s="1"/>
  <c r="E27" i="2"/>
  <c r="E55" i="2" s="1"/>
  <c r="E17" i="2"/>
  <c r="E45" i="2" s="1"/>
  <c r="E20" i="2"/>
  <c r="E48" i="2" s="1"/>
  <c r="E12" i="2"/>
  <c r="E40" i="2" s="1"/>
  <c r="E18" i="2"/>
  <c r="E46" i="2" s="1"/>
  <c r="E23" i="2"/>
  <c r="E51" i="2" s="1"/>
  <c r="E15" i="2"/>
  <c r="E43" i="2" s="1"/>
  <c r="E13" i="2"/>
  <c r="E41" i="2" s="1"/>
  <c r="AG6" i="1"/>
  <c r="F13" i="2"/>
  <c r="G13" i="2"/>
  <c r="H13" i="2"/>
  <c r="I13" i="2"/>
  <c r="J13" i="2"/>
  <c r="K13" i="2"/>
  <c r="L13" i="2"/>
  <c r="M13" i="2"/>
  <c r="N13" i="2"/>
  <c r="O13" i="2"/>
  <c r="P13" i="2"/>
  <c r="Q13" i="2"/>
  <c r="R13" i="2"/>
  <c r="S13" i="2"/>
  <c r="T13" i="2"/>
  <c r="U13" i="2"/>
  <c r="V13" i="2"/>
  <c r="W13" i="2"/>
  <c r="X13" i="2"/>
  <c r="Y13" i="2"/>
  <c r="Z13" i="2"/>
  <c r="AA13" i="2"/>
  <c r="AB13" i="2"/>
  <c r="F14" i="2"/>
  <c r="G14" i="2"/>
  <c r="H14" i="2"/>
  <c r="I14" i="2"/>
  <c r="J14" i="2"/>
  <c r="K14" i="2"/>
  <c r="L14" i="2"/>
  <c r="M14" i="2"/>
  <c r="N14" i="2"/>
  <c r="O14" i="2"/>
  <c r="P14" i="2"/>
  <c r="Q14" i="2"/>
  <c r="R14" i="2"/>
  <c r="S14" i="2"/>
  <c r="T14" i="2"/>
  <c r="U14" i="2"/>
  <c r="V14" i="2"/>
  <c r="W14" i="2"/>
  <c r="X14" i="2"/>
  <c r="Y14" i="2"/>
  <c r="Z14" i="2"/>
  <c r="AA14" i="2"/>
  <c r="AB14" i="2"/>
  <c r="F15" i="2"/>
  <c r="G15" i="2"/>
  <c r="H15" i="2"/>
  <c r="I15" i="2"/>
  <c r="J15" i="2"/>
  <c r="K15" i="2"/>
  <c r="L15" i="2"/>
  <c r="M15" i="2"/>
  <c r="N15" i="2"/>
  <c r="O15" i="2"/>
  <c r="P15" i="2"/>
  <c r="Q15" i="2"/>
  <c r="R15" i="2"/>
  <c r="S15" i="2"/>
  <c r="T15" i="2"/>
  <c r="U15" i="2"/>
  <c r="V15" i="2"/>
  <c r="W15" i="2"/>
  <c r="X15" i="2"/>
  <c r="Y15" i="2"/>
  <c r="Z15" i="2"/>
  <c r="AA15" i="2"/>
  <c r="AB15" i="2"/>
  <c r="F16" i="2"/>
  <c r="G16" i="2"/>
  <c r="H16" i="2"/>
  <c r="I16" i="2"/>
  <c r="J16" i="2"/>
  <c r="K16" i="2"/>
  <c r="L16" i="2"/>
  <c r="M16" i="2"/>
  <c r="N16" i="2"/>
  <c r="O16" i="2"/>
  <c r="P16" i="2"/>
  <c r="Q16" i="2"/>
  <c r="R16" i="2"/>
  <c r="S16" i="2"/>
  <c r="T16" i="2"/>
  <c r="U16" i="2"/>
  <c r="V16" i="2"/>
  <c r="W16" i="2"/>
  <c r="X16" i="2"/>
  <c r="Y16" i="2"/>
  <c r="Z16" i="2"/>
  <c r="AA16" i="2"/>
  <c r="AB16" i="2"/>
  <c r="F17" i="2"/>
  <c r="G17" i="2"/>
  <c r="H17" i="2"/>
  <c r="I17" i="2"/>
  <c r="J17" i="2"/>
  <c r="K17" i="2"/>
  <c r="L17" i="2"/>
  <c r="M17" i="2"/>
  <c r="N17" i="2"/>
  <c r="O17" i="2"/>
  <c r="P17" i="2"/>
  <c r="Q17" i="2"/>
  <c r="R17" i="2"/>
  <c r="S17" i="2"/>
  <c r="T17" i="2"/>
  <c r="U17" i="2"/>
  <c r="V17" i="2"/>
  <c r="W17" i="2"/>
  <c r="X17" i="2"/>
  <c r="Y17" i="2"/>
  <c r="Z17" i="2"/>
  <c r="AA17" i="2"/>
  <c r="AB17" i="2"/>
  <c r="F18" i="2"/>
  <c r="G18" i="2"/>
  <c r="H18" i="2"/>
  <c r="I18" i="2"/>
  <c r="J18" i="2"/>
  <c r="K18" i="2"/>
  <c r="L18" i="2"/>
  <c r="M18" i="2"/>
  <c r="N18" i="2"/>
  <c r="O18" i="2"/>
  <c r="P18" i="2"/>
  <c r="Q18" i="2"/>
  <c r="R18" i="2"/>
  <c r="S18" i="2"/>
  <c r="T18" i="2"/>
  <c r="U18" i="2"/>
  <c r="V18" i="2"/>
  <c r="W18" i="2"/>
  <c r="X18" i="2"/>
  <c r="Y18" i="2"/>
  <c r="Z18" i="2"/>
  <c r="AA18" i="2"/>
  <c r="AB18" i="2"/>
  <c r="F19" i="2"/>
  <c r="G19" i="2"/>
  <c r="H19" i="2"/>
  <c r="I19" i="2"/>
  <c r="J19" i="2"/>
  <c r="K19" i="2"/>
  <c r="L19" i="2"/>
  <c r="M19" i="2"/>
  <c r="N19" i="2"/>
  <c r="O19" i="2"/>
  <c r="P19" i="2"/>
  <c r="Q19" i="2"/>
  <c r="R19" i="2"/>
  <c r="S19" i="2"/>
  <c r="T19" i="2"/>
  <c r="U19" i="2"/>
  <c r="V19" i="2"/>
  <c r="W19" i="2"/>
  <c r="X19" i="2"/>
  <c r="Y19" i="2"/>
  <c r="Z19" i="2"/>
  <c r="AA19" i="2"/>
  <c r="AB19" i="2"/>
  <c r="F20" i="2"/>
  <c r="G20" i="2"/>
  <c r="H20" i="2"/>
  <c r="I20" i="2"/>
  <c r="J20" i="2"/>
  <c r="K20" i="2"/>
  <c r="L20" i="2"/>
  <c r="M20" i="2"/>
  <c r="N20" i="2"/>
  <c r="O20" i="2"/>
  <c r="P20" i="2"/>
  <c r="Q20" i="2"/>
  <c r="R20" i="2"/>
  <c r="S20" i="2"/>
  <c r="T20" i="2"/>
  <c r="U20" i="2"/>
  <c r="V20" i="2"/>
  <c r="W20" i="2"/>
  <c r="X20" i="2"/>
  <c r="Y20" i="2"/>
  <c r="Z20" i="2"/>
  <c r="AA20" i="2"/>
  <c r="AB20" i="2"/>
  <c r="F21" i="2"/>
  <c r="G21" i="2"/>
  <c r="H21" i="2"/>
  <c r="I21" i="2"/>
  <c r="J21" i="2"/>
  <c r="K21" i="2"/>
  <c r="L21" i="2"/>
  <c r="M21" i="2"/>
  <c r="N21" i="2"/>
  <c r="O21" i="2"/>
  <c r="P21" i="2"/>
  <c r="Q21" i="2"/>
  <c r="R21" i="2"/>
  <c r="S21" i="2"/>
  <c r="T21" i="2"/>
  <c r="U21" i="2"/>
  <c r="V21" i="2"/>
  <c r="W21" i="2"/>
  <c r="X21" i="2"/>
  <c r="Y21" i="2"/>
  <c r="Z21" i="2"/>
  <c r="AA21" i="2"/>
  <c r="AB21" i="2"/>
  <c r="F22" i="2"/>
  <c r="G22" i="2"/>
  <c r="H22" i="2"/>
  <c r="I22" i="2"/>
  <c r="J22" i="2"/>
  <c r="K22" i="2"/>
  <c r="L22" i="2"/>
  <c r="M22" i="2"/>
  <c r="N22" i="2"/>
  <c r="O22" i="2"/>
  <c r="P22" i="2"/>
  <c r="Q22" i="2"/>
  <c r="R22" i="2"/>
  <c r="S22" i="2"/>
  <c r="T22" i="2"/>
  <c r="U22" i="2"/>
  <c r="V22" i="2"/>
  <c r="W22" i="2"/>
  <c r="X22" i="2"/>
  <c r="Y22" i="2"/>
  <c r="Z22" i="2"/>
  <c r="AA22" i="2"/>
  <c r="AB22" i="2"/>
  <c r="F23" i="2"/>
  <c r="G23" i="2"/>
  <c r="H23" i="2"/>
  <c r="I23" i="2"/>
  <c r="J23" i="2"/>
  <c r="K23" i="2"/>
  <c r="L23" i="2"/>
  <c r="M23" i="2"/>
  <c r="N23" i="2"/>
  <c r="O23" i="2"/>
  <c r="P23" i="2"/>
  <c r="Q23" i="2"/>
  <c r="R23" i="2"/>
  <c r="S23" i="2"/>
  <c r="T23" i="2"/>
  <c r="U23" i="2"/>
  <c r="V23" i="2"/>
  <c r="W23" i="2"/>
  <c r="X23" i="2"/>
  <c r="Y23" i="2"/>
  <c r="Z23" i="2"/>
  <c r="AA23" i="2"/>
  <c r="AB23" i="2"/>
  <c r="F24" i="2"/>
  <c r="G24" i="2"/>
  <c r="H24" i="2"/>
  <c r="I24" i="2"/>
  <c r="J24" i="2"/>
  <c r="K24" i="2"/>
  <c r="L24" i="2"/>
  <c r="M24" i="2"/>
  <c r="N24" i="2"/>
  <c r="O24" i="2"/>
  <c r="P24" i="2"/>
  <c r="Q24" i="2"/>
  <c r="R24" i="2"/>
  <c r="S24" i="2"/>
  <c r="T24" i="2"/>
  <c r="U24" i="2"/>
  <c r="V24" i="2"/>
  <c r="W24" i="2"/>
  <c r="X24" i="2"/>
  <c r="Y24" i="2"/>
  <c r="Z24" i="2"/>
  <c r="AA24" i="2"/>
  <c r="AB24" i="2"/>
  <c r="F25" i="2"/>
  <c r="G25" i="2"/>
  <c r="H25" i="2"/>
  <c r="I25" i="2"/>
  <c r="J25" i="2"/>
  <c r="K25" i="2"/>
  <c r="L25" i="2"/>
  <c r="M25" i="2"/>
  <c r="N25" i="2"/>
  <c r="O25" i="2"/>
  <c r="P25" i="2"/>
  <c r="Q25" i="2"/>
  <c r="R25" i="2"/>
  <c r="S25" i="2"/>
  <c r="T25" i="2"/>
  <c r="U25" i="2"/>
  <c r="V25" i="2"/>
  <c r="W25" i="2"/>
  <c r="X25" i="2"/>
  <c r="Y25" i="2"/>
  <c r="Z25" i="2"/>
  <c r="AA25" i="2"/>
  <c r="AB25" i="2"/>
  <c r="F26" i="2"/>
  <c r="G26" i="2"/>
  <c r="H26" i="2"/>
  <c r="I26" i="2"/>
  <c r="J26" i="2"/>
  <c r="K26" i="2"/>
  <c r="L26" i="2"/>
  <c r="M26" i="2"/>
  <c r="N26" i="2"/>
  <c r="O26" i="2"/>
  <c r="P26" i="2"/>
  <c r="Q26" i="2"/>
  <c r="R26" i="2"/>
  <c r="S26" i="2"/>
  <c r="T26" i="2"/>
  <c r="U26" i="2"/>
  <c r="V26" i="2"/>
  <c r="W26" i="2"/>
  <c r="X26" i="2"/>
  <c r="Y26" i="2"/>
  <c r="Z26" i="2"/>
  <c r="AA26" i="2"/>
  <c r="AB26" i="2"/>
  <c r="F27" i="2"/>
  <c r="G27" i="2"/>
  <c r="H27" i="2"/>
  <c r="I27" i="2"/>
  <c r="J27" i="2"/>
  <c r="K27" i="2"/>
  <c r="L27" i="2"/>
  <c r="M27" i="2"/>
  <c r="N27" i="2"/>
  <c r="O27" i="2"/>
  <c r="P27" i="2"/>
  <c r="Q27" i="2"/>
  <c r="R27" i="2"/>
  <c r="S27" i="2"/>
  <c r="T27" i="2"/>
  <c r="U27" i="2"/>
  <c r="V27" i="2"/>
  <c r="W27" i="2"/>
  <c r="X27" i="2"/>
  <c r="Y27" i="2"/>
  <c r="Z27" i="2"/>
  <c r="AA27" i="2"/>
  <c r="AB27" i="2"/>
  <c r="G12" i="2"/>
  <c r="H12" i="2"/>
  <c r="I12" i="2"/>
  <c r="J12" i="2"/>
  <c r="K12" i="2"/>
  <c r="L12" i="2"/>
  <c r="M12" i="2"/>
  <c r="N12" i="2"/>
  <c r="O12" i="2"/>
  <c r="P12" i="2"/>
  <c r="Q12" i="2"/>
  <c r="R12" i="2"/>
  <c r="S12" i="2"/>
  <c r="T12" i="2"/>
  <c r="U12" i="2"/>
  <c r="V12" i="2"/>
  <c r="W12" i="2"/>
  <c r="X12" i="2"/>
  <c r="Y12" i="2"/>
  <c r="Z12" i="2"/>
  <c r="AA12" i="2"/>
  <c r="AB12" i="2"/>
  <c r="F12" i="2"/>
  <c r="AA403" i="1" l="1"/>
  <c r="Z375" i="1"/>
  <c r="AD375" i="1"/>
  <c r="AC375" i="1"/>
  <c r="AB375" i="1"/>
  <c r="AC17" i="2"/>
  <c r="AC26" i="2"/>
  <c r="AC18" i="2"/>
  <c r="AC19" i="2"/>
  <c r="AC20" i="2"/>
  <c r="AC48" i="2" s="1"/>
  <c r="AC21" i="2"/>
  <c r="AC49" i="2" s="1"/>
  <c r="AC22" i="2"/>
  <c r="AC50" i="2" s="1"/>
  <c r="AC23" i="2"/>
  <c r="AC51" i="2" s="1"/>
  <c r="AC15" i="2"/>
  <c r="AC24" i="2"/>
  <c r="AC52" i="2" s="1"/>
  <c r="AC16" i="2"/>
  <c r="AC13" i="2"/>
  <c r="AC41" i="2" s="1"/>
  <c r="AC14" i="2"/>
  <c r="AC25" i="2"/>
  <c r="AC53" i="2" s="1"/>
  <c r="AC27" i="2"/>
  <c r="AC55" i="2" s="1"/>
  <c r="AC12" i="2"/>
  <c r="AC40" i="2" s="1"/>
  <c r="F47" i="2"/>
  <c r="N47" i="2"/>
  <c r="V47" i="2"/>
  <c r="G47" i="2"/>
  <c r="O47" i="2"/>
  <c r="W47" i="2"/>
  <c r="H47" i="2"/>
  <c r="P47" i="2"/>
  <c r="X47" i="2"/>
  <c r="I47" i="2"/>
  <c r="Q47" i="2"/>
  <c r="Y47" i="2"/>
  <c r="J47" i="2"/>
  <c r="R47" i="2"/>
  <c r="Z47" i="2"/>
  <c r="K47" i="2"/>
  <c r="S47" i="2"/>
  <c r="AA47" i="2"/>
  <c r="L47" i="2"/>
  <c r="T47" i="2"/>
  <c r="AB47" i="2"/>
  <c r="M47" i="2"/>
  <c r="U47" i="2"/>
  <c r="F49" i="2"/>
  <c r="N49" i="2"/>
  <c r="V49" i="2"/>
  <c r="G49" i="2"/>
  <c r="O49" i="2"/>
  <c r="W49" i="2"/>
  <c r="H49" i="2"/>
  <c r="P49" i="2"/>
  <c r="X49" i="2"/>
  <c r="Q49" i="2"/>
  <c r="I49" i="2"/>
  <c r="Y49" i="2"/>
  <c r="J49" i="2"/>
  <c r="R49" i="2"/>
  <c r="Z49" i="2"/>
  <c r="K49" i="2"/>
  <c r="S49" i="2"/>
  <c r="AA49" i="2"/>
  <c r="M49" i="2"/>
  <c r="L49" i="2"/>
  <c r="T49" i="2"/>
  <c r="AB49" i="2"/>
  <c r="U49" i="2"/>
  <c r="F48" i="2"/>
  <c r="N48" i="2"/>
  <c r="V48" i="2"/>
  <c r="G48" i="2"/>
  <c r="O48" i="2"/>
  <c r="W48" i="2"/>
  <c r="H48" i="2"/>
  <c r="P48" i="2"/>
  <c r="X48" i="2"/>
  <c r="Y48" i="2"/>
  <c r="I48" i="2"/>
  <c r="Q48" i="2"/>
  <c r="J48" i="2"/>
  <c r="R48" i="2"/>
  <c r="Z48" i="2"/>
  <c r="K48" i="2"/>
  <c r="S48" i="2"/>
  <c r="AA48" i="2"/>
  <c r="U48" i="2"/>
  <c r="L48" i="2"/>
  <c r="T48" i="2"/>
  <c r="AB48" i="2"/>
  <c r="M48" i="2"/>
  <c r="F52" i="2"/>
  <c r="N52" i="2"/>
  <c r="V52" i="2"/>
  <c r="G52" i="2"/>
  <c r="O52" i="2"/>
  <c r="W52" i="2"/>
  <c r="H52" i="2"/>
  <c r="P52" i="2"/>
  <c r="X52" i="2"/>
  <c r="Q52" i="2"/>
  <c r="I52" i="2"/>
  <c r="Y52" i="2"/>
  <c r="J52" i="2"/>
  <c r="R52" i="2"/>
  <c r="Z52" i="2"/>
  <c r="K52" i="2"/>
  <c r="S52" i="2"/>
  <c r="AA52" i="2"/>
  <c r="U52" i="2"/>
  <c r="L52" i="2"/>
  <c r="T52" i="2"/>
  <c r="AB52" i="2"/>
  <c r="M52" i="2"/>
  <c r="F51" i="2"/>
  <c r="N51" i="2"/>
  <c r="V51" i="2"/>
  <c r="G51" i="2"/>
  <c r="O51" i="2"/>
  <c r="W51" i="2"/>
  <c r="H51" i="2"/>
  <c r="P51" i="2"/>
  <c r="X51" i="2"/>
  <c r="I51" i="2"/>
  <c r="Y51" i="2"/>
  <c r="Q51" i="2"/>
  <c r="J51" i="2"/>
  <c r="R51" i="2"/>
  <c r="Z51" i="2"/>
  <c r="K51" i="2"/>
  <c r="S51" i="2"/>
  <c r="AA51" i="2"/>
  <c r="M51" i="2"/>
  <c r="L51" i="2"/>
  <c r="T51" i="2"/>
  <c r="AB51" i="2"/>
  <c r="U51" i="2"/>
  <c r="F53" i="2"/>
  <c r="N53" i="2"/>
  <c r="V53" i="2"/>
  <c r="O53" i="2"/>
  <c r="G53" i="2"/>
  <c r="W53" i="2"/>
  <c r="H53" i="2"/>
  <c r="P53" i="2"/>
  <c r="X53" i="2"/>
  <c r="I53" i="2"/>
  <c r="Y53" i="2"/>
  <c r="Q53" i="2"/>
  <c r="J53" i="2"/>
  <c r="R53" i="2"/>
  <c r="Z53" i="2"/>
  <c r="K53" i="2"/>
  <c r="S53" i="2"/>
  <c r="AA53" i="2"/>
  <c r="M53" i="2"/>
  <c r="L53" i="2"/>
  <c r="T53" i="2"/>
  <c r="AB53" i="2"/>
  <c r="U53" i="2"/>
  <c r="F46" i="2"/>
  <c r="N46" i="2"/>
  <c r="V46" i="2"/>
  <c r="G46" i="2"/>
  <c r="O46" i="2"/>
  <c r="W46" i="2"/>
  <c r="H46" i="2"/>
  <c r="P46" i="2"/>
  <c r="X46" i="2"/>
  <c r="I46" i="2"/>
  <c r="Q46" i="2"/>
  <c r="Y46" i="2"/>
  <c r="J46" i="2"/>
  <c r="R46" i="2"/>
  <c r="Z46" i="2"/>
  <c r="K46" i="2"/>
  <c r="S46" i="2"/>
  <c r="AA46" i="2"/>
  <c r="U46" i="2"/>
  <c r="L46" i="2"/>
  <c r="T46" i="2"/>
  <c r="AB46" i="2"/>
  <c r="M46" i="2"/>
  <c r="AC46" i="2"/>
  <c r="F54" i="2"/>
  <c r="N54" i="2"/>
  <c r="V54" i="2"/>
  <c r="G54" i="2"/>
  <c r="W54" i="2"/>
  <c r="O54" i="2"/>
  <c r="H54" i="2"/>
  <c r="P54" i="2"/>
  <c r="X54" i="2"/>
  <c r="I54" i="2"/>
  <c r="Y54" i="2"/>
  <c r="Q54" i="2"/>
  <c r="J54" i="2"/>
  <c r="R54" i="2"/>
  <c r="Z54" i="2"/>
  <c r="AC54" i="2"/>
  <c r="K54" i="2"/>
  <c r="S54" i="2"/>
  <c r="AA54" i="2"/>
  <c r="U54" i="2"/>
  <c r="L54" i="2"/>
  <c r="T54" i="2"/>
  <c r="AB54" i="2"/>
  <c r="M54" i="2"/>
  <c r="F55" i="2"/>
  <c r="N55" i="2"/>
  <c r="V55" i="2"/>
  <c r="O55" i="2"/>
  <c r="G55" i="2"/>
  <c r="W55" i="2"/>
  <c r="H55" i="2"/>
  <c r="P55" i="2"/>
  <c r="X55" i="2"/>
  <c r="Q55" i="2"/>
  <c r="I55" i="2"/>
  <c r="Y55" i="2"/>
  <c r="J55" i="2"/>
  <c r="R55" i="2"/>
  <c r="Z55" i="2"/>
  <c r="K55" i="2"/>
  <c r="S55" i="2"/>
  <c r="AA55" i="2"/>
  <c r="U55" i="2"/>
  <c r="L55" i="2"/>
  <c r="T55" i="2"/>
  <c r="AB55" i="2"/>
  <c r="M55" i="2"/>
  <c r="F50" i="2"/>
  <c r="N50" i="2"/>
  <c r="V50" i="2"/>
  <c r="G50" i="2"/>
  <c r="O50" i="2"/>
  <c r="W50" i="2"/>
  <c r="H50" i="2"/>
  <c r="P50" i="2"/>
  <c r="X50" i="2"/>
  <c r="Q50" i="2"/>
  <c r="I50" i="2"/>
  <c r="Y50" i="2"/>
  <c r="J50" i="2"/>
  <c r="R50" i="2"/>
  <c r="Z50" i="2"/>
  <c r="K50" i="2"/>
  <c r="S50" i="2"/>
  <c r="AA50" i="2"/>
  <c r="U50" i="2"/>
  <c r="L50" i="2"/>
  <c r="T50" i="2"/>
  <c r="AB50" i="2"/>
  <c r="M50" i="2"/>
  <c r="F44" i="2"/>
  <c r="N44" i="2"/>
  <c r="V44" i="2"/>
  <c r="G44" i="2"/>
  <c r="O44" i="2"/>
  <c r="W44" i="2"/>
  <c r="H44" i="2"/>
  <c r="P44" i="2"/>
  <c r="X44" i="2"/>
  <c r="I44" i="2"/>
  <c r="Q44" i="2"/>
  <c r="Y44" i="2"/>
  <c r="J44" i="2"/>
  <c r="R44" i="2"/>
  <c r="Z44" i="2"/>
  <c r="K44" i="2"/>
  <c r="S44" i="2"/>
  <c r="AA44" i="2"/>
  <c r="L44" i="2"/>
  <c r="T44" i="2"/>
  <c r="AB44" i="2"/>
  <c r="M44" i="2"/>
  <c r="U44" i="2"/>
  <c r="AC44" i="2"/>
  <c r="F45" i="2"/>
  <c r="N45" i="2"/>
  <c r="V45" i="2"/>
  <c r="O45" i="2"/>
  <c r="G45" i="2"/>
  <c r="W45" i="2"/>
  <c r="H45" i="2"/>
  <c r="P45" i="2"/>
  <c r="X45" i="2"/>
  <c r="I45" i="2"/>
  <c r="Q45" i="2"/>
  <c r="Y45" i="2"/>
  <c r="AC45" i="2"/>
  <c r="J45" i="2"/>
  <c r="R45" i="2"/>
  <c r="Z45" i="2"/>
  <c r="K45" i="2"/>
  <c r="S45" i="2"/>
  <c r="AA45" i="2"/>
  <c r="L45" i="2"/>
  <c r="T45" i="2"/>
  <c r="AB45" i="2"/>
  <c r="M45" i="2"/>
  <c r="U45" i="2"/>
  <c r="F41" i="2"/>
  <c r="N41" i="2"/>
  <c r="V41" i="2"/>
  <c r="G41" i="2"/>
  <c r="O41" i="2"/>
  <c r="W41" i="2"/>
  <c r="H41" i="2"/>
  <c r="P41" i="2"/>
  <c r="X41" i="2"/>
  <c r="I41" i="2"/>
  <c r="Q41" i="2"/>
  <c r="Y41" i="2"/>
  <c r="J41" i="2"/>
  <c r="R41" i="2"/>
  <c r="Z41" i="2"/>
  <c r="K41" i="2"/>
  <c r="S41" i="2"/>
  <c r="AA41" i="2"/>
  <c r="L41" i="2"/>
  <c r="T41" i="2"/>
  <c r="AB41" i="2"/>
  <c r="M41" i="2"/>
  <c r="U41" i="2"/>
  <c r="F43" i="2"/>
  <c r="N43" i="2"/>
  <c r="V43" i="2"/>
  <c r="G43" i="2"/>
  <c r="O43" i="2"/>
  <c r="W43" i="2"/>
  <c r="H43" i="2"/>
  <c r="P43" i="2"/>
  <c r="X43" i="2"/>
  <c r="I43" i="2"/>
  <c r="Q43" i="2"/>
  <c r="Y43" i="2"/>
  <c r="J43" i="2"/>
  <c r="R43" i="2"/>
  <c r="Z43" i="2"/>
  <c r="K43" i="2"/>
  <c r="S43" i="2"/>
  <c r="AA43" i="2"/>
  <c r="L43" i="2"/>
  <c r="T43" i="2"/>
  <c r="AB43" i="2"/>
  <c r="M43" i="2"/>
  <c r="U43" i="2"/>
  <c r="AC43" i="2"/>
  <c r="F42" i="2"/>
  <c r="N42" i="2"/>
  <c r="V42" i="2"/>
  <c r="G42" i="2"/>
  <c r="O42" i="2"/>
  <c r="W42" i="2"/>
  <c r="H42" i="2"/>
  <c r="P42" i="2"/>
  <c r="X42" i="2"/>
  <c r="I42" i="2"/>
  <c r="Q42" i="2"/>
  <c r="Y42" i="2"/>
  <c r="J42" i="2"/>
  <c r="R42" i="2"/>
  <c r="Z42" i="2"/>
  <c r="K42" i="2"/>
  <c r="S42" i="2"/>
  <c r="AA42" i="2"/>
  <c r="L42" i="2"/>
  <c r="T42" i="2"/>
  <c r="AB42" i="2"/>
  <c r="M42" i="2"/>
  <c r="U42" i="2"/>
  <c r="AC42" i="2"/>
  <c r="AA40" i="2"/>
  <c r="Z40" i="2"/>
  <c r="R40" i="2"/>
  <c r="J40" i="2"/>
  <c r="AB40" i="2"/>
  <c r="K40" i="2"/>
  <c r="Y40" i="2"/>
  <c r="Q40" i="2"/>
  <c r="I40" i="2"/>
  <c r="X40" i="2"/>
  <c r="P40" i="2"/>
  <c r="H40" i="2"/>
  <c r="O40" i="2"/>
  <c r="G40" i="2"/>
  <c r="U40" i="2"/>
  <c r="L40" i="2"/>
  <c r="W40" i="2"/>
  <c r="M40" i="2"/>
  <c r="T40" i="2"/>
  <c r="V40" i="2"/>
  <c r="N40" i="2"/>
  <c r="F40" i="2"/>
  <c r="S40" i="2"/>
  <c r="Z28" i="2"/>
  <c r="R28" i="2"/>
  <c r="J28" i="2"/>
  <c r="Y28" i="2"/>
  <c r="Q28" i="2"/>
  <c r="I28" i="2"/>
  <c r="X28" i="2"/>
  <c r="P28" i="2"/>
  <c r="H28" i="2"/>
  <c r="W28" i="2"/>
  <c r="O28" i="2"/>
  <c r="G28" i="2"/>
  <c r="V28" i="2"/>
  <c r="N28" i="2"/>
  <c r="U28" i="2"/>
  <c r="M28" i="2"/>
  <c r="AB28" i="2"/>
  <c r="T28" i="2"/>
  <c r="L28" i="2"/>
  <c r="AA28" i="2"/>
  <c r="S28" i="2"/>
  <c r="K28" i="2"/>
  <c r="AC47" i="2"/>
  <c r="AE6" i="2"/>
  <c r="F28" i="2"/>
  <c r="AC403" i="1" l="1"/>
  <c r="AD403" i="1"/>
  <c r="Z403" i="1"/>
  <c r="AB403" i="1"/>
  <c r="AA431" i="1"/>
  <c r="E28" i="2"/>
  <c r="E56" i="2" s="1"/>
  <c r="AC28" i="2"/>
  <c r="Z431" i="1" l="1"/>
  <c r="AB431" i="1"/>
  <c r="AD431" i="1"/>
  <c r="AA459" i="1"/>
  <c r="AC431" i="1"/>
  <c r="G56" i="2"/>
  <c r="H56" i="2"/>
  <c r="P56" i="2"/>
  <c r="X56" i="2"/>
  <c r="I56" i="2"/>
  <c r="Q56" i="2"/>
  <c r="Y56" i="2"/>
  <c r="R56" i="2"/>
  <c r="Z56" i="2"/>
  <c r="F56" i="2"/>
  <c r="W56" i="2"/>
  <c r="J56" i="2"/>
  <c r="K56" i="2"/>
  <c r="S56" i="2"/>
  <c r="AA56" i="2"/>
  <c r="L56" i="2"/>
  <c r="T56" i="2"/>
  <c r="V56" i="2"/>
  <c r="AB56" i="2"/>
  <c r="O56" i="2"/>
  <c r="M56" i="2"/>
  <c r="U56" i="2"/>
  <c r="AC56" i="2"/>
  <c r="N56" i="2"/>
  <c r="AD459" i="1" l="1"/>
  <c r="AA487" i="1"/>
  <c r="AB459" i="1"/>
  <c r="AC459" i="1"/>
  <c r="Z459" i="1"/>
  <c r="AC487" i="1" l="1"/>
  <c r="AB487" i="1"/>
  <c r="AA515" i="1"/>
  <c r="AD487" i="1"/>
  <c r="Z487" i="1"/>
  <c r="AA543" i="1" l="1"/>
  <c r="AB515" i="1"/>
  <c r="AD515" i="1"/>
  <c r="Z515" i="1"/>
  <c r="AC515" i="1"/>
  <c r="AB543" i="1" l="1"/>
  <c r="AD543" i="1"/>
  <c r="AA571" i="1"/>
  <c r="Z543" i="1"/>
  <c r="AC543" i="1"/>
  <c r="Z571" i="1" l="1"/>
  <c r="AA599" i="1"/>
  <c r="AB571" i="1"/>
  <c r="AD571" i="1"/>
  <c r="AC571" i="1"/>
  <c r="AA627" i="1" l="1"/>
  <c r="AC599" i="1"/>
  <c r="Z599" i="1"/>
  <c r="AD599" i="1"/>
  <c r="AB599" i="1"/>
  <c r="AD627" i="1" l="1"/>
  <c r="Z627" i="1"/>
  <c r="AC627" i="1"/>
  <c r="AB627" i="1"/>
  <c r="AA655" i="1"/>
  <c r="AB655" i="1" l="1"/>
  <c r="Z655" i="1"/>
  <c r="AC655" i="1"/>
  <c r="AA683" i="1"/>
  <c r="AD655" i="1"/>
  <c r="Z683" i="1" l="1"/>
  <c r="AC683" i="1"/>
  <c r="AB683" i="1"/>
  <c r="AA711" i="1"/>
  <c r="AD683" i="1"/>
  <c r="Z711" i="1" l="1"/>
  <c r="AA739" i="1"/>
  <c r="AB711" i="1"/>
  <c r="AC711" i="1"/>
  <c r="AD711" i="1"/>
  <c r="AC739" i="1" l="1"/>
  <c r="AB739" i="1"/>
  <c r="AA767" i="1"/>
  <c r="AD739" i="1"/>
  <c r="Z739" i="1"/>
  <c r="AA795" i="1" l="1"/>
  <c r="AD767" i="1"/>
  <c r="AB767" i="1"/>
  <c r="Z767" i="1"/>
  <c r="AC767" i="1"/>
  <c r="Z795" i="1" l="1"/>
  <c r="AB795" i="1"/>
  <c r="AD795" i="1"/>
  <c r="AC795" i="1"/>
  <c r="AA823" i="1"/>
  <c r="AA851" i="1" l="1"/>
  <c r="AC823" i="1"/>
  <c r="AD823" i="1"/>
  <c r="AB823" i="1"/>
  <c r="Z823" i="1"/>
  <c r="AB851" i="1" l="1"/>
  <c r="AD851" i="1"/>
  <c r="AC851" i="1"/>
  <c r="Z851" i="1"/>
  <c r="AA879" i="1"/>
  <c r="AA907" i="1" l="1"/>
  <c r="AB879" i="1"/>
  <c r="Z879" i="1"/>
  <c r="AC879" i="1"/>
  <c r="AD879" i="1"/>
  <c r="AD907" i="1" l="1"/>
  <c r="AA935" i="1"/>
  <c r="AC907" i="1"/>
  <c r="Z907" i="1"/>
  <c r="AB907" i="1"/>
  <c r="Z935" i="1" l="1"/>
  <c r="AD935" i="1"/>
  <c r="AC935" i="1"/>
  <c r="AA963" i="1"/>
  <c r="AB935" i="1"/>
  <c r="AA991" i="1" l="1"/>
  <c r="Z963" i="1"/>
  <c r="AB963" i="1"/>
  <c r="AC963" i="1"/>
  <c r="AD963" i="1"/>
  <c r="AA1019" i="1" l="1"/>
  <c r="AC991" i="1"/>
  <c r="AD991" i="1"/>
  <c r="AB991" i="1"/>
  <c r="Z991" i="1"/>
  <c r="AA1047" i="1" l="1"/>
  <c r="AB1019" i="1"/>
  <c r="Z1019" i="1"/>
  <c r="AD1019" i="1"/>
  <c r="AC1019" i="1"/>
  <c r="AA1075" i="1" l="1"/>
  <c r="AD1047" i="1"/>
  <c r="AC1047" i="1"/>
  <c r="Z1047" i="1"/>
  <c r="AB1047" i="1"/>
  <c r="Z1075" i="1" l="1"/>
  <c r="AC1075" i="1"/>
  <c r="AD1075" i="1"/>
  <c r="AB1075" i="1"/>
  <c r="AA1103" i="1"/>
  <c r="AB1103" i="1" l="1"/>
  <c r="AA1131" i="1"/>
  <c r="Z1103" i="1"/>
  <c r="AD1103" i="1"/>
  <c r="AC1103" i="1"/>
  <c r="AD1131" i="1" l="1"/>
  <c r="Z1131" i="1"/>
  <c r="AA1159" i="1"/>
  <c r="AC1131" i="1"/>
  <c r="AB1131" i="1"/>
  <c r="AD1159" i="1" l="1"/>
  <c r="AB1159" i="1"/>
  <c r="AC1159" i="1"/>
  <c r="AA1187" i="1"/>
  <c r="Z1159" i="1"/>
  <c r="AD1187" i="1" l="1"/>
  <c r="Z1187" i="1"/>
  <c r="AA1215" i="1"/>
  <c r="AC1187" i="1"/>
  <c r="AB1187" i="1"/>
  <c r="AB1215" i="1" l="1"/>
  <c r="AD1215" i="1"/>
  <c r="AA1243" i="1"/>
  <c r="AC1215" i="1"/>
  <c r="Z1215" i="1"/>
  <c r="AB1243" i="1" l="1"/>
  <c r="Z1243" i="1"/>
  <c r="AA1271" i="1"/>
  <c r="AC1243" i="1"/>
  <c r="AD1243" i="1"/>
  <c r="AD1271" i="1" l="1"/>
  <c r="AB1271" i="1"/>
  <c r="AA1299" i="1"/>
  <c r="AC1271" i="1"/>
  <c r="Z1271" i="1"/>
  <c r="AC1299" i="1" l="1"/>
  <c r="Z1299" i="1"/>
  <c r="AD1299" i="1"/>
  <c r="AA1327" i="1"/>
  <c r="AB1299" i="1"/>
  <c r="AA1355" i="1" l="1"/>
  <c r="AC1327" i="1"/>
  <c r="AD1327" i="1"/>
  <c r="AB1327" i="1"/>
  <c r="Z1327" i="1"/>
  <c r="AA1383" i="1" l="1"/>
  <c r="AB1355" i="1"/>
  <c r="Z1355" i="1"/>
  <c r="AD1355" i="1"/>
  <c r="AC1355" i="1"/>
  <c r="AD1383" i="1" l="1"/>
  <c r="AC1383" i="1"/>
  <c r="Z1383" i="1"/>
  <c r="AB1383" i="1"/>
  <c r="V10" i="1"/>
  <c r="T10" i="2" s="1"/>
  <c r="T38" i="2" s="1"/>
  <c r="V38" i="1"/>
  <c r="V66" i="1"/>
  <c r="V94" i="1" s="1"/>
  <c r="V122" i="1" s="1"/>
  <c r="V150" i="1" s="1"/>
  <c r="V178" i="1" s="1"/>
  <c r="V206" i="1" s="1"/>
  <c r="V234" i="1" s="1"/>
  <c r="V262" i="1" s="1"/>
  <c r="V290" i="1" s="1"/>
  <c r="V318" i="1" s="1"/>
  <c r="V346" i="1" s="1"/>
  <c r="V374" i="1" s="1"/>
  <c r="V402" i="1" s="1"/>
  <c r="V430" i="1" s="1"/>
  <c r="V458" i="1" s="1"/>
  <c r="V486" i="1" s="1"/>
  <c r="V514" i="1" s="1"/>
  <c r="V542" i="1" s="1"/>
  <c r="V570" i="1" s="1"/>
  <c r="V598" i="1" s="1"/>
  <c r="V626" i="1" s="1"/>
  <c r="V654" i="1" s="1"/>
  <c r="V682" i="1" s="1"/>
  <c r="V710" i="1" s="1"/>
  <c r="V738" i="1" s="1"/>
  <c r="V766" i="1" s="1"/>
  <c r="V794" i="1" s="1"/>
  <c r="V822" i="1" s="1"/>
  <c r="V850" i="1" s="1"/>
  <c r="V878" i="1" s="1"/>
  <c r="V906" i="1" s="1"/>
  <c r="V934" i="1" s="1"/>
  <c r="V962" i="1" s="1"/>
  <c r="V990" i="1" s="1"/>
  <c r="V1018" i="1" s="1"/>
  <c r="V1046" i="1" s="1"/>
  <c r="V1074" i="1" s="1"/>
  <c r="V1102" i="1" s="1"/>
  <c r="V1130" i="1" s="1"/>
  <c r="V1158" i="1" s="1"/>
  <c r="V1186" i="1" s="1"/>
  <c r="V1214" i="1" s="1"/>
  <c r="V1242" i="1" s="1"/>
  <c r="V1270" i="1" s="1"/>
  <c r="V1298" i="1" s="1"/>
  <c r="V1326" i="1" s="1"/>
  <c r="V1354" i="1" s="1"/>
  <c r="V1382" i="1" s="1"/>
</calcChain>
</file>

<file path=xl/comments1.xml><?xml version="1.0" encoding="utf-8"?>
<comments xmlns="http://schemas.openxmlformats.org/spreadsheetml/2006/main">
  <authors>
    <author>Bob Morrison</author>
  </authors>
  <commentList>
    <comment ref="BX10" authorId="0" shapeId="0">
      <text>
        <r>
          <rPr>
            <sz val="16"/>
            <color indexed="81"/>
            <rFont val="Tahoma"/>
            <family val="2"/>
          </rPr>
          <t>If you have an additional "POSITIVE EFFORT", you wish to track, enter it into this cell</t>
        </r>
      </text>
    </comment>
    <comment ref="DL10" authorId="0" shapeId="0">
      <text>
        <r>
          <rPr>
            <sz val="16"/>
            <color indexed="81"/>
            <rFont val="Tahoma"/>
            <family val="2"/>
          </rPr>
          <t>If you have an additional "POSITIVE EFFORT", you wish to track, enter it into this cell</t>
        </r>
      </text>
    </comment>
  </commentList>
</comments>
</file>

<file path=xl/comments2.xml><?xml version="1.0" encoding="utf-8"?>
<comments xmlns="http://schemas.openxmlformats.org/spreadsheetml/2006/main">
  <authors>
    <author>Bob Morrison</author>
  </authors>
  <commentList>
    <comment ref="H11" authorId="0" shapeId="0">
      <text>
        <r>
          <rPr>
            <sz val="16"/>
            <color indexed="81"/>
            <rFont val="Tahoma"/>
            <family val="2"/>
          </rPr>
          <t>Enter the value that you wish to allocate to each "EFFORT" action.</t>
        </r>
        <r>
          <rPr>
            <sz val="9"/>
            <color indexed="81"/>
            <rFont val="Tahoma"/>
            <charset val="1"/>
          </rPr>
          <t xml:space="preserve">
</t>
        </r>
        <r>
          <rPr>
            <sz val="16"/>
            <color indexed="81"/>
            <rFont val="Tahoma"/>
            <family val="2"/>
          </rPr>
          <t>The present values are default values</t>
        </r>
      </text>
    </comment>
    <comment ref="W11" authorId="0" shapeId="0">
      <text>
        <r>
          <rPr>
            <sz val="16"/>
            <color indexed="81"/>
            <rFont val="Tahoma"/>
            <family val="2"/>
          </rPr>
          <t>Allocate a negative value to each of the "NEGATIVE EFFORTS"</t>
        </r>
        <r>
          <rPr>
            <sz val="9"/>
            <color indexed="81"/>
            <rFont val="Tahoma"/>
            <family val="2"/>
          </rPr>
          <t xml:space="preserve">
</t>
        </r>
      </text>
    </comment>
  </commentList>
</comments>
</file>

<file path=xl/sharedStrings.xml><?xml version="1.0" encoding="utf-8"?>
<sst xmlns="http://schemas.openxmlformats.org/spreadsheetml/2006/main" count="917" uniqueCount="76">
  <si>
    <t>Ball Pressure</t>
  </si>
  <si>
    <t>Great Screen</t>
  </si>
  <si>
    <t>Beat off Bounce</t>
  </si>
  <si>
    <t>Poor Reaction to Officials</t>
  </si>
  <si>
    <t>PLAYER</t>
  </si>
  <si>
    <t>Steal</t>
  </si>
  <si>
    <t>Defensive Rebound</t>
  </si>
  <si>
    <t>Charge</t>
  </si>
  <si>
    <t>Assist</t>
  </si>
  <si>
    <t>Offensive Rebound</t>
  </si>
  <si>
    <t>Poor  Closeout</t>
  </si>
  <si>
    <t>BASKETBALL  EFFORT  CHART</t>
  </si>
  <si>
    <t>During Game</t>
  </si>
  <si>
    <t>V</t>
  </si>
  <si>
    <t>Team</t>
  </si>
  <si>
    <t>Opponents</t>
  </si>
  <si>
    <t>On</t>
  </si>
  <si>
    <t>Date</t>
  </si>
  <si>
    <t>TEAM  &amp;  PLAYERS'  TOTALS</t>
  </si>
  <si>
    <t>TEAM  &amp;  PLAYERS'  AVERAGES</t>
  </si>
  <si>
    <t>Season</t>
  </si>
  <si>
    <t>Games Played</t>
  </si>
  <si>
    <t>TOTAL EFFORT VALUE</t>
  </si>
  <si>
    <r>
      <rPr>
        <b/>
        <sz val="20"/>
        <color theme="1"/>
        <rFont val="Calibri"/>
        <family val="2"/>
        <scheme val="minor"/>
      </rPr>
      <t>AVG</t>
    </r>
    <r>
      <rPr>
        <b/>
        <sz val="16"/>
        <color theme="1"/>
        <rFont val="Calibri"/>
        <family val="2"/>
        <scheme val="minor"/>
      </rPr>
      <t xml:space="preserve"> EFFORT VALUE</t>
    </r>
  </si>
  <si>
    <r>
      <rPr>
        <b/>
        <sz val="20"/>
        <color theme="1"/>
        <rFont val="Calibri"/>
        <family val="2"/>
        <scheme val="minor"/>
      </rPr>
      <t>TOTAL</t>
    </r>
    <r>
      <rPr>
        <b/>
        <sz val="16"/>
        <color theme="1"/>
        <rFont val="Calibri"/>
        <family val="2"/>
        <scheme val="minor"/>
      </rPr>
      <t xml:space="preserve"> EFFORT VALUE</t>
    </r>
  </si>
  <si>
    <t>TEAM TOTALS</t>
  </si>
  <si>
    <t xml:space="preserve">TEAM  </t>
  </si>
  <si>
    <t>SQUAD No</t>
  </si>
  <si>
    <t>ADDRESSES</t>
  </si>
  <si>
    <t>PHONE Nos</t>
  </si>
  <si>
    <t>CELL/MOBILE Nos</t>
  </si>
  <si>
    <t>Home :-</t>
  </si>
  <si>
    <t>Email :-</t>
  </si>
  <si>
    <t>COACH</t>
  </si>
  <si>
    <t>NAME</t>
  </si>
  <si>
    <t>PLAY Y/N</t>
  </si>
  <si>
    <t>NO.</t>
  </si>
  <si>
    <t xml:space="preserve">VALUE   </t>
  </si>
  <si>
    <t xml:space="preserve">VALUE     </t>
  </si>
  <si>
    <t>Version 4G Designed by Bobbywonkenobe</t>
  </si>
  <si>
    <t>ROSTER</t>
  </si>
  <si>
    <t>POSITIVE  EFFORTS</t>
  </si>
  <si>
    <t>NEGATIVE  EFFORTS</t>
  </si>
  <si>
    <t>Box Out</t>
  </si>
  <si>
    <t>Help Action</t>
  </si>
  <si>
    <t>Defensive Tie Ups</t>
  </si>
  <si>
    <t>Transition   Score</t>
  </si>
  <si>
    <t>Turnover Forced</t>
  </si>
  <si>
    <t>Turnover Unforced</t>
  </si>
  <si>
    <t>Poor Attitude or Language</t>
  </si>
  <si>
    <t>Offensive Tie Ups</t>
  </si>
  <si>
    <t>BASKETBALL  HARD  PLAY  CHART</t>
  </si>
  <si>
    <t>BASKETBALL  HARD  PLAY</t>
  </si>
  <si>
    <t xml:space="preserve">VALUE    </t>
  </si>
  <si>
    <t xml:space="preserve">SEASON   </t>
  </si>
  <si>
    <t>Block          Shot</t>
  </si>
  <si>
    <t>Loose  Ball    or Dive on Floor</t>
  </si>
  <si>
    <t xml:space="preserve"> </t>
  </si>
  <si>
    <t>BASKETBALL  HARD   PLAY  SPREADSHEETS</t>
  </si>
  <si>
    <t>Some  notes  to  help  you get  started</t>
  </si>
  <si>
    <t>These  spreadsheets  make  up  an  EFFORT  STATS  WORKBOOK  into  which  the  effort stats  of  up  to  50  games  can  be  entered.  It  will  produce  the  TOTAL  and  AVERAGE  Effort  Stats  for players  and  the  team  throughout  the  season.</t>
  </si>
  <si>
    <t>Deflect, Tip Out or Intercept</t>
  </si>
  <si>
    <t>The  changes  you  make  on  the  COLLECTION  SHEET  will  auto  fill  onto  the  other  spreadsheets.</t>
  </si>
  <si>
    <t xml:space="preserve">        During Game                 </t>
  </si>
  <si>
    <t xml:space="preserve">          5.     Track  the  effort  actions  of  the  players  during  the  game  or  practice,  every  action  being  recorded  as  a  forward  or  back  slash  on  the  COLLECTION  sheet  as  shown  below</t>
  </si>
  <si>
    <t xml:space="preserve">          4.     Print  a  copy  of  the  COLLECTION  sheet  and  write  in  the  game  details  and  players'  names</t>
  </si>
  <si>
    <t>THE  WORKBOOK  IS  NOW  SET  UP  READY  FOR  GAME  DATA  INPUT</t>
  </si>
  <si>
    <t xml:space="preserve">I  hope  you  find  these  spreadsheets  useful  and  I  would  welcome  feedback  regarding  their use,  any suggestions  for  improvements   and ideas  for  new  or  modified  spreadsheets.  </t>
  </si>
  <si>
    <t xml:space="preserve">            6.     Your  last  step  is  to  take  the  collected  data  and  enter  it  onto  the  GAME  sheet.  This  procedure  will  now  give  you  GAME  STATS  for  each  of  your  games  and  cummulative  TOTALS  and AVERAGES  throughout  the  season. </t>
  </si>
  <si>
    <t>POSITIVE  EFFORT  ACTIONS</t>
  </si>
  <si>
    <t>NEGATIVE  EFFORT  ACTIONS</t>
  </si>
  <si>
    <t>Beat off B=ounce</t>
  </si>
  <si>
    <t>ALL  SHEETS  ARE  PASSWORD  PROTECTED  EXCEPT  THE  COLLECTION  SHEET  WHICH  IS  NON  PASSWORD  PROTECTED.  NON  COLORED  CELLS  IN  THE  SPREADSHEETS  HAVE  NO  PROTECTION.</t>
  </si>
  <si>
    <t xml:space="preserve">          1.     Start  with  the  COLLECTION  sheet and remove  its  protection.  This will allow you,  If  you  wish,   to  delete  effort  actions  from  the  workbook  and  also  allow  you  to  add  effort  actions  of  your  own. </t>
  </si>
  <si>
    <t xml:space="preserve">          2.     On  the  ROSTER  sheet  enter  your  team  name,  the  season  and  the  players'  details.</t>
  </si>
  <si>
    <t xml:space="preserve">          3.     On  the  GAME  sheet,  give  each  effort  action  a  value.  Values  there  at  present  are  default  values and  can  be  changed  to  suit.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</si>
</sst>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29" x14ac:knownFonts="1">
    <font>
      <sz val="11"/>
      <color theme="1"/>
      <name val="Calibri"/>
      <family val="2"/>
      <scheme val="minor"/>
    </font>
    <font>
      <sz val="14"/>
      <color theme="1"/>
      <name val="Calibri"/>
      <family val="2"/>
      <scheme val="minor"/>
    </font>
    <font>
      <sz val="18"/>
      <color theme="1"/>
      <name val="Calibri"/>
      <family val="2"/>
      <scheme val="minor"/>
    </font>
    <font>
      <sz val="20"/>
      <color theme="1"/>
      <name val="Calibri"/>
      <family val="2"/>
      <scheme val="minor"/>
    </font>
    <font>
      <sz val="22"/>
      <color theme="1"/>
      <name val="Calibri"/>
      <family val="2"/>
      <scheme val="minor"/>
    </font>
    <font>
      <sz val="12"/>
      <color theme="1"/>
      <name val="Calibri"/>
      <family val="2"/>
      <scheme val="minor"/>
    </font>
    <font>
      <sz val="26"/>
      <color theme="1"/>
      <name val="Calibri"/>
      <family val="2"/>
      <scheme val="minor"/>
    </font>
    <font>
      <sz val="24"/>
      <color theme="1"/>
      <name val="Calibri"/>
      <family val="2"/>
      <scheme val="minor"/>
    </font>
    <font>
      <sz val="13"/>
      <color theme="1"/>
      <name val="Calibri"/>
      <family val="2"/>
      <scheme val="minor"/>
    </font>
    <font>
      <sz val="16"/>
      <color theme="1"/>
      <name val="Calibri"/>
      <family val="2"/>
      <scheme val="minor"/>
    </font>
    <font>
      <b/>
      <sz val="16"/>
      <color theme="1"/>
      <name val="Calibri"/>
      <family val="2"/>
      <scheme val="minor"/>
    </font>
    <font>
      <b/>
      <sz val="20"/>
      <color theme="1"/>
      <name val="Calibri"/>
      <family val="2"/>
      <scheme val="minor"/>
    </font>
    <font>
      <u/>
      <sz val="8.25"/>
      <color theme="10"/>
      <name val="Calibri"/>
      <family val="2"/>
    </font>
    <font>
      <sz val="20"/>
      <color rgb="FFFF0000"/>
      <name val="Calibri"/>
      <family val="2"/>
      <scheme val="minor"/>
    </font>
    <font>
      <i/>
      <sz val="18"/>
      <color indexed="8"/>
      <name val="Calibri"/>
      <family val="2"/>
      <scheme val="minor"/>
    </font>
    <font>
      <i/>
      <sz val="12"/>
      <color indexed="8"/>
      <name val="Calibri"/>
      <family val="2"/>
      <scheme val="minor"/>
    </font>
    <font>
      <i/>
      <sz val="14"/>
      <color indexed="8"/>
      <name val="Calibri"/>
      <family val="2"/>
      <scheme val="minor"/>
    </font>
    <font>
      <u/>
      <sz val="14"/>
      <color theme="10"/>
      <name val="Calibri"/>
      <family val="2"/>
      <scheme val="minor"/>
    </font>
    <font>
      <i/>
      <u/>
      <sz val="14"/>
      <color theme="10"/>
      <name val="Calibri"/>
      <family val="2"/>
      <scheme val="minor"/>
    </font>
    <font>
      <i/>
      <sz val="11"/>
      <color indexed="8"/>
      <name val="Calibri"/>
      <family val="2"/>
      <scheme val="minor"/>
    </font>
    <font>
      <i/>
      <sz val="20"/>
      <color indexed="8"/>
      <name val="Calibri"/>
      <family val="2"/>
      <scheme val="minor"/>
    </font>
    <font>
      <sz val="9"/>
      <color indexed="81"/>
      <name val="Tahoma"/>
      <charset val="1"/>
    </font>
    <font>
      <sz val="9"/>
      <color indexed="81"/>
      <name val="Tahoma"/>
      <family val="2"/>
    </font>
    <font>
      <sz val="16"/>
      <color indexed="81"/>
      <name val="Tahoma"/>
      <family val="2"/>
    </font>
    <font>
      <i/>
      <sz val="11"/>
      <color theme="1"/>
      <name val="Calibri"/>
      <family val="2"/>
      <scheme val="minor"/>
    </font>
    <font>
      <sz val="20"/>
      <color theme="1"/>
      <name val="Architects Daughter"/>
    </font>
    <font>
      <sz val="22"/>
      <color theme="1"/>
      <name val="Architects Daughter"/>
    </font>
    <font>
      <b/>
      <sz val="18"/>
      <color theme="1"/>
      <name val="Calibri"/>
      <family val="2"/>
      <scheme val="minor"/>
    </font>
    <font>
      <i/>
      <sz val="10"/>
      <color theme="1"/>
      <name val="Calibri"/>
      <family val="2"/>
      <scheme val="minor"/>
    </font>
  </fonts>
  <fills count="8">
    <fill>
      <patternFill patternType="none"/>
    </fill>
    <fill>
      <patternFill patternType="gray125"/>
    </fill>
    <fill>
      <patternFill patternType="solid">
        <fgColor rgb="FFCCECFF"/>
        <bgColor indexed="64"/>
      </patternFill>
    </fill>
    <fill>
      <patternFill patternType="solid">
        <fgColor rgb="FF339966"/>
        <bgColor indexed="64"/>
      </patternFill>
    </fill>
    <fill>
      <patternFill patternType="solid">
        <fgColor rgb="FFCC990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4F1D8"/>
        <bgColor indexed="64"/>
      </patternFill>
    </fill>
  </fills>
  <borders count="159">
    <border>
      <left/>
      <right/>
      <top/>
      <bottom/>
      <diagonal/>
    </border>
    <border>
      <left style="double">
        <color auto="1"/>
      </left>
      <right/>
      <top style="double">
        <color auto="1"/>
      </top>
      <bottom/>
      <diagonal/>
    </border>
    <border>
      <left/>
      <right/>
      <top style="double">
        <color auto="1"/>
      </top>
      <bottom/>
      <diagonal/>
    </border>
    <border>
      <left style="double">
        <color auto="1"/>
      </left>
      <right/>
      <top/>
      <bottom/>
      <diagonal/>
    </border>
    <border>
      <left style="medium">
        <color auto="1"/>
      </left>
      <right/>
      <top style="double">
        <color auto="1"/>
      </top>
      <bottom/>
      <diagonal/>
    </border>
    <border>
      <left/>
      <right style="medium">
        <color auto="1"/>
      </right>
      <top style="double">
        <color auto="1"/>
      </top>
      <bottom/>
      <diagonal/>
    </border>
    <border>
      <left style="medium">
        <color auto="1"/>
      </left>
      <right style="double">
        <color auto="1"/>
      </right>
      <top style="double">
        <color auto="1"/>
      </top>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double">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double">
        <color auto="1"/>
      </left>
      <right/>
      <top style="medium">
        <color auto="1"/>
      </top>
      <bottom style="double">
        <color auto="1"/>
      </bottom>
      <diagonal/>
    </border>
    <border>
      <left/>
      <right/>
      <top style="medium">
        <color auto="1"/>
      </top>
      <bottom style="double">
        <color auto="1"/>
      </bottom>
      <diagonal/>
    </border>
    <border>
      <left style="medium">
        <color auto="1"/>
      </left>
      <right/>
      <top style="medium">
        <color auto="1"/>
      </top>
      <bottom style="double">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style="double">
        <color auto="1"/>
      </bottom>
      <diagonal/>
    </border>
    <border>
      <left style="medium">
        <color auto="1"/>
      </left>
      <right style="double">
        <color auto="1"/>
      </right>
      <top style="thin">
        <color auto="1"/>
      </top>
      <bottom style="thin">
        <color auto="1"/>
      </bottom>
      <diagonal/>
    </border>
    <border>
      <left style="thin">
        <color auto="1"/>
      </left>
      <right style="thin">
        <color auto="1"/>
      </right>
      <top style="medium">
        <color auto="1"/>
      </top>
      <bottom style="medium">
        <color auto="1"/>
      </bottom>
      <diagonal/>
    </border>
    <border>
      <left style="double">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medium">
        <color auto="1"/>
      </top>
      <bottom style="double">
        <color auto="1"/>
      </bottom>
      <diagonal/>
    </border>
    <border>
      <left/>
      <right/>
      <top style="medium">
        <color auto="1"/>
      </top>
      <bottom/>
      <diagonal/>
    </border>
    <border>
      <left style="double">
        <color auto="1"/>
      </left>
      <right/>
      <top/>
      <bottom style="double">
        <color auto="1"/>
      </bottom>
      <diagonal/>
    </border>
    <border>
      <left/>
      <right/>
      <top/>
      <bottom style="double">
        <color auto="1"/>
      </bottom>
      <diagonal/>
    </border>
    <border>
      <left style="double">
        <color auto="1"/>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right/>
      <top style="medium">
        <color auto="1"/>
      </top>
      <bottom style="thin">
        <color auto="1"/>
      </bottom>
      <diagonal/>
    </border>
    <border>
      <left style="double">
        <color auto="1"/>
      </left>
      <right style="medium">
        <color auto="1"/>
      </right>
      <top style="medium">
        <color auto="1"/>
      </top>
      <bottom style="medium">
        <color auto="1"/>
      </bottom>
      <diagonal/>
    </border>
    <border>
      <left style="double">
        <color auto="1"/>
      </left>
      <right style="medium">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double">
        <color auto="1"/>
      </right>
      <top/>
      <bottom style="medium">
        <color auto="1"/>
      </bottom>
      <diagonal/>
    </border>
    <border>
      <left style="medium">
        <color auto="1"/>
      </left>
      <right/>
      <top style="medium">
        <color auto="1"/>
      </top>
      <bottom/>
      <diagonal/>
    </border>
    <border>
      <left style="medium">
        <color auto="1"/>
      </left>
      <right/>
      <top style="thin">
        <color auto="1"/>
      </top>
      <bottom style="thin">
        <color auto="1"/>
      </bottom>
      <diagonal/>
    </border>
    <border>
      <left style="medium">
        <color auto="1"/>
      </left>
      <right style="medium">
        <color auto="1"/>
      </right>
      <top style="medium">
        <color auto="1"/>
      </top>
      <bottom style="double">
        <color auto="1"/>
      </bottom>
      <diagonal/>
    </border>
    <border>
      <left style="double">
        <color auto="1"/>
      </left>
      <right/>
      <top/>
      <bottom style="medium">
        <color auto="1"/>
      </bottom>
      <diagonal/>
    </border>
    <border>
      <left style="medium">
        <color auto="1"/>
      </left>
      <right style="thin">
        <color auto="1"/>
      </right>
      <top style="medium">
        <color auto="1"/>
      </top>
      <bottom style="double">
        <color auto="1"/>
      </bottom>
      <diagonal/>
    </border>
    <border>
      <left/>
      <right/>
      <top/>
      <bottom style="dotted">
        <color auto="1"/>
      </bottom>
      <diagonal/>
    </border>
    <border>
      <left style="double">
        <color auto="1"/>
      </left>
      <right style="medium">
        <color auto="1"/>
      </right>
      <top style="double">
        <color auto="1"/>
      </top>
      <bottom style="double">
        <color auto="1"/>
      </bottom>
      <diagonal/>
    </border>
    <border>
      <left style="medium">
        <color auto="1"/>
      </left>
      <right style="medium">
        <color auto="1"/>
      </right>
      <top style="double">
        <color auto="1"/>
      </top>
      <bottom style="double">
        <color auto="1"/>
      </bottom>
      <diagonal/>
    </border>
    <border>
      <left style="medium">
        <color auto="1"/>
      </left>
      <right style="double">
        <color auto="1"/>
      </right>
      <top style="double">
        <color auto="1"/>
      </top>
      <bottom style="double">
        <color auto="1"/>
      </bottom>
      <diagonal/>
    </border>
    <border>
      <left style="double">
        <color auto="1"/>
      </left>
      <right style="medium">
        <color auto="1"/>
      </right>
      <top style="double">
        <color auto="1"/>
      </top>
      <bottom style="medium">
        <color auto="1"/>
      </bottom>
      <diagonal/>
    </border>
    <border>
      <left style="medium">
        <color auto="1"/>
      </left>
      <right style="dotted">
        <color auto="1"/>
      </right>
      <top style="double">
        <color auto="1"/>
      </top>
      <bottom/>
      <diagonal/>
    </border>
    <border>
      <left style="medium">
        <color auto="1"/>
      </left>
      <right style="medium">
        <color auto="1"/>
      </right>
      <top style="double">
        <color auto="1"/>
      </top>
      <bottom/>
      <diagonal/>
    </border>
    <border>
      <left style="medium">
        <color auto="1"/>
      </left>
      <right style="dotted">
        <color auto="1"/>
      </right>
      <top style="dotted">
        <color auto="1"/>
      </top>
      <bottom style="medium">
        <color auto="1"/>
      </bottom>
      <diagonal/>
    </border>
    <border>
      <left style="medium">
        <color auto="1"/>
      </left>
      <right style="dotted">
        <color auto="1"/>
      </right>
      <top style="medium">
        <color auto="1"/>
      </top>
      <bottom/>
      <diagonal/>
    </border>
    <border>
      <left style="medium">
        <color auto="1"/>
      </left>
      <right style="medium">
        <color auto="1"/>
      </right>
      <top style="medium">
        <color auto="1"/>
      </top>
      <bottom/>
      <diagonal/>
    </border>
    <border>
      <left style="medium">
        <color auto="1"/>
      </left>
      <right style="double">
        <color auto="1"/>
      </right>
      <top style="medium">
        <color auto="1"/>
      </top>
      <bottom/>
      <diagonal/>
    </border>
    <border>
      <left/>
      <right style="medium">
        <color auto="1"/>
      </right>
      <top style="dotted">
        <color auto="1"/>
      </top>
      <bottom style="medium">
        <color auto="1"/>
      </bottom>
      <diagonal/>
    </border>
    <border>
      <left/>
      <right style="double">
        <color auto="1"/>
      </right>
      <top style="medium">
        <color auto="1"/>
      </top>
      <bottom style="double">
        <color auto="1"/>
      </bottom>
      <diagonal/>
    </border>
    <border>
      <left style="medium">
        <color auto="1"/>
      </left>
      <right/>
      <top style="double">
        <color auto="1"/>
      </top>
      <bottom style="double">
        <color auto="1"/>
      </bottom>
      <diagonal/>
    </border>
    <border>
      <left/>
      <right style="medium">
        <color auto="1"/>
      </right>
      <top style="double">
        <color auto="1"/>
      </top>
      <bottom style="double">
        <color auto="1"/>
      </bottom>
      <diagonal/>
    </border>
    <border>
      <left style="medium">
        <color auto="1"/>
      </left>
      <right/>
      <top/>
      <bottom style="medium">
        <color auto="1"/>
      </bottom>
      <diagonal/>
    </border>
    <border>
      <left style="double">
        <color auto="1"/>
      </left>
      <right style="double">
        <color auto="1"/>
      </right>
      <top style="double">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medium">
        <color auto="1"/>
      </bottom>
      <diagonal/>
    </border>
    <border>
      <left style="double">
        <color auto="1"/>
      </left>
      <right style="double">
        <color auto="1"/>
      </right>
      <top style="thin">
        <color auto="1"/>
      </top>
      <bottom style="thin">
        <color auto="1"/>
      </bottom>
      <diagonal/>
    </border>
    <border>
      <left/>
      <right style="double">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double">
        <color auto="1"/>
      </left>
      <right style="double">
        <color auto="1"/>
      </right>
      <top style="medium">
        <color auto="1"/>
      </top>
      <bottom style="double">
        <color auto="1"/>
      </bottom>
      <diagonal/>
    </border>
    <border>
      <left style="double">
        <color auto="1"/>
      </left>
      <right style="medium">
        <color auto="1"/>
      </right>
      <top style="medium">
        <color auto="1"/>
      </top>
      <bottom/>
      <diagonal/>
    </border>
    <border>
      <left style="medium">
        <color auto="1"/>
      </left>
      <right/>
      <top/>
      <bottom/>
      <diagonal/>
    </border>
    <border>
      <left/>
      <right style="medium">
        <color auto="1"/>
      </right>
      <top/>
      <bottom/>
      <diagonal/>
    </border>
    <border>
      <left style="double">
        <color auto="1"/>
      </left>
      <right style="medium">
        <color auto="1"/>
      </right>
      <top/>
      <bottom style="medium">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thin">
        <color auto="1"/>
      </right>
      <top style="medium">
        <color auto="1"/>
      </top>
      <bottom style="medium">
        <color auto="1"/>
      </bottom>
      <diagonal/>
    </border>
    <border>
      <left style="thin">
        <color auto="1"/>
      </left>
      <right/>
      <top style="double">
        <color auto="1"/>
      </top>
      <bottom/>
      <diagonal/>
    </border>
    <border>
      <left style="thin">
        <color auto="1"/>
      </left>
      <right/>
      <top style="medium">
        <color auto="1"/>
      </top>
      <bottom style="medium">
        <color auto="1"/>
      </bottom>
      <diagonal/>
    </border>
    <border>
      <left style="thin">
        <color auto="1"/>
      </left>
      <right/>
      <top style="medium">
        <color auto="1"/>
      </top>
      <bottom style="double">
        <color auto="1"/>
      </bottom>
      <diagonal/>
    </border>
    <border>
      <left style="medium">
        <color auto="1"/>
      </left>
      <right style="thin">
        <color auto="1"/>
      </right>
      <top style="medium">
        <color auto="1"/>
      </top>
      <bottom style="medium">
        <color auto="1"/>
      </bottom>
      <diagonal/>
    </border>
    <border>
      <left/>
      <right style="double">
        <color auto="1"/>
      </right>
      <top style="double">
        <color auto="1"/>
      </top>
      <bottom style="medium">
        <color auto="1"/>
      </bottom>
      <diagonal/>
    </border>
    <border>
      <left/>
      <right/>
      <top style="double">
        <color auto="1"/>
      </top>
      <bottom style="double">
        <color auto="1"/>
      </bottom>
      <diagonal/>
    </border>
    <border>
      <left style="dotted">
        <color auto="1"/>
      </left>
      <right/>
      <top style="double">
        <color auto="1"/>
      </top>
      <bottom style="dotted">
        <color auto="1"/>
      </bottom>
      <diagonal/>
    </border>
    <border>
      <left/>
      <right style="medium">
        <color auto="1"/>
      </right>
      <top style="double">
        <color auto="1"/>
      </top>
      <bottom style="dotted">
        <color auto="1"/>
      </bottom>
      <diagonal/>
    </border>
    <border>
      <left style="dotted">
        <color auto="1"/>
      </left>
      <right/>
      <top style="dotted">
        <color auto="1"/>
      </top>
      <bottom style="medium">
        <color auto="1"/>
      </bottom>
      <diagonal/>
    </border>
    <border>
      <left style="dotted">
        <color auto="1"/>
      </left>
      <right/>
      <top style="medium">
        <color auto="1"/>
      </top>
      <bottom style="dotted">
        <color auto="1"/>
      </bottom>
      <diagonal/>
    </border>
    <border>
      <left/>
      <right style="medium">
        <color auto="1"/>
      </right>
      <top style="medium">
        <color auto="1"/>
      </top>
      <bottom style="dotted">
        <color auto="1"/>
      </bottom>
      <diagonal/>
    </border>
    <border>
      <left style="medium">
        <color auto="1"/>
      </left>
      <right style="medium">
        <color auto="1"/>
      </right>
      <top/>
      <bottom style="medium">
        <color auto="1"/>
      </bottom>
      <diagonal/>
    </border>
    <border>
      <left style="medium">
        <color auto="1"/>
      </left>
      <right style="dashed">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dashed">
        <color auto="1"/>
      </left>
      <right style="thin">
        <color auto="1"/>
      </right>
      <top style="medium">
        <color auto="1"/>
      </top>
      <bottom style="dashed">
        <color auto="1"/>
      </bottom>
      <diagonal/>
    </border>
    <border>
      <left style="medium">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style="medium">
        <color auto="1"/>
      </left>
      <right style="dashed">
        <color auto="1"/>
      </right>
      <top style="dashed">
        <color auto="1"/>
      </top>
      <bottom/>
      <diagonal/>
    </border>
    <border>
      <left style="dashed">
        <color auto="1"/>
      </left>
      <right style="dashed">
        <color auto="1"/>
      </right>
      <top style="dashed">
        <color auto="1"/>
      </top>
      <bottom/>
      <diagonal/>
    </border>
    <border>
      <left style="dashed">
        <color auto="1"/>
      </left>
      <right style="thin">
        <color auto="1"/>
      </right>
      <top style="dashed">
        <color auto="1"/>
      </top>
      <bottom/>
      <diagonal/>
    </border>
    <border>
      <left style="medium">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dashed">
        <color auto="1"/>
      </left>
      <right style="thin">
        <color auto="1"/>
      </right>
      <top style="thin">
        <color auto="1"/>
      </top>
      <bottom style="dashed">
        <color auto="1"/>
      </bottom>
      <diagonal/>
    </border>
    <border>
      <left style="double">
        <color auto="1"/>
      </left>
      <right style="medium">
        <color auto="1"/>
      </right>
      <top/>
      <bottom/>
      <diagonal/>
    </border>
    <border>
      <left/>
      <right/>
      <top/>
      <bottom style="thin">
        <color auto="1"/>
      </bottom>
      <diagonal/>
    </border>
    <border>
      <left style="medium">
        <color auto="1"/>
      </left>
      <right style="double">
        <color auto="1"/>
      </right>
      <top/>
      <bottom style="thin">
        <color auto="1"/>
      </bottom>
      <diagonal/>
    </border>
    <border>
      <left style="medium">
        <color auto="1"/>
      </left>
      <right/>
      <top style="thin">
        <color auto="1"/>
      </top>
      <bottom/>
      <diagonal/>
    </border>
    <border>
      <left/>
      <right/>
      <top style="thin">
        <color auto="1"/>
      </top>
      <bottom/>
      <diagonal/>
    </border>
    <border>
      <left style="medium">
        <color auto="1"/>
      </left>
      <right style="double">
        <color auto="1"/>
      </right>
      <top style="thin">
        <color auto="1"/>
      </top>
      <bottom/>
      <diagonal/>
    </border>
    <border>
      <left style="medium">
        <color auto="1"/>
      </left>
      <right/>
      <top/>
      <bottom style="thin">
        <color auto="1"/>
      </bottom>
      <diagonal/>
    </border>
    <border>
      <left style="double">
        <color auto="1"/>
      </left>
      <right style="medium">
        <color auto="1"/>
      </right>
      <top style="thin">
        <color auto="1"/>
      </top>
      <bottom style="thin">
        <color auto="1"/>
      </bottom>
      <diagonal/>
    </border>
    <border>
      <left/>
      <right style="double">
        <color auto="1"/>
      </right>
      <top style="double">
        <color auto="1"/>
      </top>
      <bottom/>
      <diagonal/>
    </border>
    <border>
      <left style="dashed">
        <color auto="1"/>
      </left>
      <right/>
      <top style="medium">
        <color auto="1"/>
      </top>
      <bottom style="dashed">
        <color auto="1"/>
      </bottom>
      <diagonal/>
    </border>
    <border>
      <left style="dashed">
        <color auto="1"/>
      </left>
      <right/>
      <top style="dashed">
        <color auto="1"/>
      </top>
      <bottom/>
      <diagonal/>
    </border>
    <border>
      <left style="dashed">
        <color auto="1"/>
      </left>
      <right/>
      <top style="thin">
        <color auto="1"/>
      </top>
      <bottom style="dashed">
        <color auto="1"/>
      </bottom>
      <diagonal/>
    </border>
    <border>
      <left style="dashed">
        <color auto="1"/>
      </left>
      <right/>
      <top style="dashed">
        <color auto="1"/>
      </top>
      <bottom style="thin">
        <color auto="1"/>
      </bottom>
      <diagonal/>
    </border>
    <border>
      <left/>
      <right style="double">
        <color auto="1"/>
      </right>
      <top style="medium">
        <color auto="1"/>
      </top>
      <bottom style="medium">
        <color auto="1"/>
      </bottom>
      <diagonal/>
    </border>
    <border>
      <left style="medium">
        <color auto="1"/>
      </left>
      <right style="double">
        <color auto="1"/>
      </right>
      <top style="medium">
        <color auto="1"/>
      </top>
      <bottom style="dashed">
        <color auto="1"/>
      </bottom>
      <diagonal/>
    </border>
    <border>
      <left style="medium">
        <color auto="1"/>
      </left>
      <right style="double">
        <color auto="1"/>
      </right>
      <top style="dashed">
        <color auto="1"/>
      </top>
      <bottom/>
      <diagonal/>
    </border>
    <border>
      <left style="medium">
        <color auto="1"/>
      </left>
      <right style="double">
        <color auto="1"/>
      </right>
      <top style="thin">
        <color auto="1"/>
      </top>
      <bottom style="dashed">
        <color auto="1"/>
      </bottom>
      <diagonal/>
    </border>
    <border>
      <left style="medium">
        <color auto="1"/>
      </left>
      <right style="double">
        <color auto="1"/>
      </right>
      <top style="dashed">
        <color auto="1"/>
      </top>
      <bottom style="thin">
        <color auto="1"/>
      </bottom>
      <diagonal/>
    </border>
    <border>
      <left style="medium">
        <color auto="1"/>
      </left>
      <right style="dashed">
        <color auto="1"/>
      </right>
      <top style="dashed">
        <color auto="1"/>
      </top>
      <bottom style="double">
        <color auto="1"/>
      </bottom>
      <diagonal/>
    </border>
    <border>
      <left style="dashed">
        <color auto="1"/>
      </left>
      <right style="dashed">
        <color auto="1"/>
      </right>
      <top style="dashed">
        <color auto="1"/>
      </top>
      <bottom style="double">
        <color auto="1"/>
      </bottom>
      <diagonal/>
    </border>
    <border>
      <left style="dashed">
        <color auto="1"/>
      </left>
      <right style="thin">
        <color auto="1"/>
      </right>
      <top style="dashed">
        <color auto="1"/>
      </top>
      <bottom style="double">
        <color auto="1"/>
      </bottom>
      <diagonal/>
    </border>
    <border>
      <left style="dashed">
        <color auto="1"/>
      </left>
      <right/>
      <top style="dashed">
        <color auto="1"/>
      </top>
      <bottom style="double">
        <color auto="1"/>
      </bottom>
      <diagonal/>
    </border>
    <border>
      <left style="medium">
        <color auto="1"/>
      </left>
      <right style="double">
        <color auto="1"/>
      </right>
      <top style="dashed">
        <color auto="1"/>
      </top>
      <bottom style="double">
        <color auto="1"/>
      </bottom>
      <diagonal/>
    </border>
    <border>
      <left style="double">
        <color auto="1"/>
      </left>
      <right style="medium">
        <color auto="1"/>
      </right>
      <top style="double">
        <color auto="1"/>
      </top>
      <bottom/>
      <diagonal/>
    </border>
    <border>
      <left style="double">
        <color auto="1"/>
      </left>
      <right style="medium">
        <color auto="1"/>
      </right>
      <top style="thin">
        <color auto="1"/>
      </top>
      <bottom/>
      <diagonal/>
    </border>
    <border>
      <left style="medium">
        <color auto="1"/>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thin">
        <color auto="1"/>
      </right>
      <top/>
      <bottom style="dashed">
        <color auto="1"/>
      </bottom>
      <diagonal/>
    </border>
    <border>
      <left style="dashed">
        <color auto="1"/>
      </left>
      <right style="medium">
        <color auto="1"/>
      </right>
      <top style="thin">
        <color auto="1"/>
      </top>
      <bottom style="dashed">
        <color auto="1"/>
      </bottom>
      <diagonal/>
    </border>
    <border>
      <left style="dashed">
        <color auto="1"/>
      </left>
      <right style="medium">
        <color auto="1"/>
      </right>
      <top style="dashed">
        <color auto="1"/>
      </top>
      <bottom/>
      <diagonal/>
    </border>
    <border>
      <left style="dashed">
        <color auto="1"/>
      </left>
      <right style="medium">
        <color auto="1"/>
      </right>
      <top style="dashed">
        <color auto="1"/>
      </top>
      <bottom style="thin">
        <color auto="1"/>
      </bottom>
      <diagonal/>
    </border>
    <border>
      <left style="double">
        <color auto="1"/>
      </left>
      <right/>
      <top style="double">
        <color auto="1"/>
      </top>
      <bottom style="medium">
        <color auto="1"/>
      </bottom>
      <diagonal/>
    </border>
    <border>
      <left style="double">
        <color auto="1"/>
      </left>
      <right style="dashed">
        <color auto="1"/>
      </right>
      <top style="medium">
        <color auto="1"/>
      </top>
      <bottom style="dashed">
        <color auto="1"/>
      </bottom>
      <diagonal/>
    </border>
    <border>
      <left style="dashed">
        <color auto="1"/>
      </left>
      <right style="medium">
        <color auto="1"/>
      </right>
      <top style="medium">
        <color auto="1"/>
      </top>
      <bottom style="dashed">
        <color auto="1"/>
      </bottom>
      <diagonal/>
    </border>
    <border>
      <left style="double">
        <color auto="1"/>
      </left>
      <right style="dashed">
        <color auto="1"/>
      </right>
      <top style="dashed">
        <color auto="1"/>
      </top>
      <bottom/>
      <diagonal/>
    </border>
    <border>
      <left style="double">
        <color auto="1"/>
      </left>
      <right style="dashed">
        <color auto="1"/>
      </right>
      <top style="thin">
        <color auto="1"/>
      </top>
      <bottom style="dashed">
        <color auto="1"/>
      </bottom>
      <diagonal/>
    </border>
    <border>
      <left style="double">
        <color auto="1"/>
      </left>
      <right style="dashed">
        <color auto="1"/>
      </right>
      <top style="dashed">
        <color auto="1"/>
      </top>
      <bottom style="thin">
        <color auto="1"/>
      </bottom>
      <diagonal/>
    </border>
    <border>
      <left style="double">
        <color auto="1"/>
      </left>
      <right style="dashed">
        <color auto="1"/>
      </right>
      <top style="dashed">
        <color auto="1"/>
      </top>
      <bottom style="double">
        <color auto="1"/>
      </bottom>
      <diagonal/>
    </border>
    <border>
      <left style="dashed">
        <color auto="1"/>
      </left>
      <right style="medium">
        <color auto="1"/>
      </right>
      <top style="dashed">
        <color auto="1"/>
      </top>
      <bottom style="double">
        <color auto="1"/>
      </bottom>
      <diagonal/>
    </border>
    <border>
      <left/>
      <right style="dashed">
        <color auto="1"/>
      </right>
      <top style="medium">
        <color auto="1"/>
      </top>
      <bottom style="dashed">
        <color auto="1"/>
      </bottom>
      <diagonal/>
    </border>
    <border>
      <left/>
      <right style="dashed">
        <color auto="1"/>
      </right>
      <top style="dashed">
        <color auto="1"/>
      </top>
      <bottom/>
      <diagonal/>
    </border>
    <border>
      <left/>
      <right style="dashed">
        <color auto="1"/>
      </right>
      <top style="thin">
        <color auto="1"/>
      </top>
      <bottom style="dashed">
        <color auto="1"/>
      </bottom>
      <diagonal/>
    </border>
    <border>
      <left/>
      <right style="dashed">
        <color auto="1"/>
      </right>
      <top style="dashed">
        <color auto="1"/>
      </top>
      <bottom style="thin">
        <color auto="1"/>
      </bottom>
      <diagonal/>
    </border>
    <border>
      <left/>
      <right style="dashed">
        <color auto="1"/>
      </right>
      <top/>
      <bottom style="dashed">
        <color auto="1"/>
      </bottom>
      <diagonal/>
    </border>
    <border>
      <left/>
      <right style="dashed">
        <color auto="1"/>
      </right>
      <top style="dashed">
        <color auto="1"/>
      </top>
      <bottom style="double">
        <color auto="1"/>
      </bottom>
      <diagonal/>
    </border>
    <border>
      <left/>
      <right style="double">
        <color auto="1"/>
      </right>
      <top/>
      <bottom style="medium">
        <color auto="1"/>
      </bottom>
      <diagonal/>
    </border>
    <border>
      <left/>
      <right style="double">
        <color auto="1"/>
      </right>
      <top style="medium">
        <color auto="1"/>
      </top>
      <bottom/>
      <diagonal/>
    </border>
    <border>
      <left/>
      <right style="double">
        <color auto="1"/>
      </right>
      <top/>
      <bottom style="thin">
        <color auto="1"/>
      </bottom>
      <diagonal/>
    </border>
    <border>
      <left/>
      <right style="double">
        <color auto="1"/>
      </right>
      <top style="thin">
        <color auto="1"/>
      </top>
      <bottom/>
      <diagonal/>
    </border>
    <border>
      <left/>
      <right style="double">
        <color auto="1"/>
      </right>
      <top/>
      <bottom/>
      <diagonal/>
    </border>
  </borders>
  <cellStyleXfs count="2">
    <xf numFmtId="0" fontId="0" fillId="0" borderId="0"/>
    <xf numFmtId="0" fontId="12" fillId="0" borderId="0" applyNumberFormat="0" applyFill="0" applyBorder="0" applyAlignment="0" applyProtection="0">
      <alignment vertical="top"/>
      <protection locked="0"/>
    </xf>
  </cellStyleXfs>
  <cellXfs count="361">
    <xf numFmtId="0" fontId="0" fillId="0" borderId="0" xfId="0"/>
    <xf numFmtId="0" fontId="0" fillId="0" borderId="0" xfId="0" applyProtection="1">
      <protection hidden="1"/>
    </xf>
    <xf numFmtId="0" fontId="6" fillId="0" borderId="0" xfId="0" applyFont="1" applyProtection="1">
      <protection hidden="1"/>
    </xf>
    <xf numFmtId="0" fontId="2" fillId="0" borderId="0" xfId="0" applyFont="1" applyProtection="1">
      <protection hidden="1"/>
    </xf>
    <xf numFmtId="0" fontId="3" fillId="0" borderId="0" xfId="0" applyFont="1" applyAlignment="1" applyProtection="1">
      <alignment vertical="center"/>
      <protection hidden="1"/>
    </xf>
    <xf numFmtId="0" fontId="1" fillId="0" borderId="0" xfId="0" applyFont="1" applyProtection="1">
      <protection hidden="1"/>
    </xf>
    <xf numFmtId="0" fontId="4" fillId="0" borderId="0" xfId="0" applyFont="1" applyAlignment="1" applyProtection="1">
      <alignment vertical="center"/>
      <protection hidden="1"/>
    </xf>
    <xf numFmtId="0" fontId="5" fillId="0" borderId="0" xfId="0" applyFont="1" applyProtection="1">
      <protection hidden="1"/>
    </xf>
    <xf numFmtId="0" fontId="6" fillId="0" borderId="0" xfId="0" applyFont="1" applyAlignment="1" applyProtection="1">
      <alignment vertical="center"/>
      <protection hidden="1"/>
    </xf>
    <xf numFmtId="0" fontId="9" fillId="0" borderId="0" xfId="0" applyFont="1" applyAlignment="1" applyProtection="1">
      <alignment horizontal="center" vertical="center"/>
      <protection hidden="1"/>
    </xf>
    <xf numFmtId="0" fontId="9" fillId="2" borderId="0" xfId="0" applyFont="1" applyFill="1" applyBorder="1" applyAlignment="1" applyProtection="1">
      <alignment horizontal="center" vertical="center"/>
      <protection hidden="1"/>
    </xf>
    <xf numFmtId="0" fontId="4" fillId="2" borderId="0" xfId="0" applyFont="1" applyFill="1" applyAlignment="1" applyProtection="1">
      <alignment horizontal="center" vertical="center"/>
      <protection hidden="1"/>
    </xf>
    <xf numFmtId="0" fontId="3" fillId="0" borderId="24" xfId="0" applyFont="1" applyFill="1" applyBorder="1" applyAlignment="1" applyProtection="1">
      <alignment horizontal="center" vertical="center"/>
      <protection locked="0" hidden="1"/>
    </xf>
    <xf numFmtId="0" fontId="3" fillId="0" borderId="26" xfId="0" applyFont="1" applyFill="1" applyBorder="1" applyAlignment="1" applyProtection="1">
      <alignment horizontal="center" vertical="center"/>
      <protection locked="0" hidden="1"/>
    </xf>
    <xf numFmtId="0" fontId="3" fillId="0" borderId="46" xfId="0" applyFont="1" applyFill="1" applyBorder="1" applyAlignment="1" applyProtection="1">
      <alignment horizontal="center" vertical="center"/>
      <protection locked="0" hidden="1"/>
    </xf>
    <xf numFmtId="0" fontId="3" fillId="0" borderId="43" xfId="0" applyFont="1" applyFill="1" applyBorder="1" applyAlignment="1" applyProtection="1">
      <alignment horizontal="center" vertical="center"/>
      <protection hidden="1"/>
    </xf>
    <xf numFmtId="0" fontId="3" fillId="0" borderId="18" xfId="0" applyFont="1" applyFill="1" applyBorder="1" applyAlignment="1" applyProtection="1">
      <alignment horizontal="center" vertical="center"/>
      <protection locked="0" hidden="1"/>
    </xf>
    <xf numFmtId="0" fontId="3" fillId="0" borderId="25" xfId="0" applyFont="1" applyFill="1" applyBorder="1" applyAlignment="1" applyProtection="1">
      <alignment horizontal="center" vertical="center"/>
      <protection locked="0" hidden="1"/>
    </xf>
    <xf numFmtId="0" fontId="3" fillId="0" borderId="19" xfId="0" applyFont="1" applyFill="1" applyBorder="1" applyAlignment="1" applyProtection="1">
      <alignment horizontal="center" vertical="center"/>
      <protection locked="0" hidden="1"/>
    </xf>
    <xf numFmtId="0" fontId="3" fillId="0" borderId="20" xfId="0" applyFont="1" applyFill="1" applyBorder="1" applyAlignment="1" applyProtection="1">
      <alignment horizontal="center" vertical="center"/>
      <protection locked="0" hidden="1"/>
    </xf>
    <xf numFmtId="0" fontId="3" fillId="0" borderId="28" xfId="0" applyFont="1" applyFill="1" applyBorder="1" applyAlignment="1" applyProtection="1">
      <alignment horizontal="center" vertical="center"/>
      <protection locked="0" hidden="1"/>
    </xf>
    <xf numFmtId="0" fontId="3" fillId="0" borderId="17" xfId="0" applyFont="1" applyFill="1" applyBorder="1" applyAlignment="1" applyProtection="1">
      <alignment horizontal="center" vertical="center"/>
      <protection locked="0" hidden="1"/>
    </xf>
    <xf numFmtId="0" fontId="3" fillId="0" borderId="39" xfId="0" applyFont="1" applyFill="1" applyBorder="1" applyAlignment="1" applyProtection="1">
      <alignment horizontal="center" vertical="center"/>
      <protection locked="0" hidden="1"/>
    </xf>
    <xf numFmtId="0" fontId="3" fillId="0" borderId="42" xfId="0" applyFont="1" applyFill="1" applyBorder="1" applyAlignment="1" applyProtection="1">
      <alignment horizontal="center" vertical="center"/>
      <protection hidden="1"/>
    </xf>
    <xf numFmtId="0" fontId="3" fillId="0" borderId="21" xfId="0" applyFont="1" applyFill="1" applyBorder="1" applyAlignment="1" applyProtection="1">
      <alignment horizontal="center" vertical="center"/>
      <protection locked="0" hidden="1"/>
    </xf>
    <xf numFmtId="0" fontId="3" fillId="0" borderId="27" xfId="0" applyFont="1" applyFill="1" applyBorder="1" applyAlignment="1" applyProtection="1">
      <alignment horizontal="center" vertical="center"/>
      <protection locked="0" hidden="1"/>
    </xf>
    <xf numFmtId="0" fontId="3" fillId="0" borderId="22" xfId="0" applyFont="1" applyFill="1" applyBorder="1" applyAlignment="1" applyProtection="1">
      <alignment horizontal="center" vertical="center"/>
      <protection locked="0" hidden="1"/>
    </xf>
    <xf numFmtId="0" fontId="3" fillId="0" borderId="23" xfId="0" applyFont="1" applyFill="1" applyBorder="1" applyAlignment="1" applyProtection="1">
      <alignment horizontal="center" vertical="center"/>
      <protection locked="0" hidden="1"/>
    </xf>
    <xf numFmtId="49" fontId="14" fillId="0" borderId="37" xfId="0" applyNumberFormat="1" applyFont="1" applyBorder="1" applyAlignment="1" applyProtection="1">
      <alignment horizontal="center" vertical="center" wrapText="1"/>
      <protection hidden="1"/>
    </xf>
    <xf numFmtId="0" fontId="14" fillId="0" borderId="15" xfId="0" applyFont="1" applyBorder="1" applyAlignment="1" applyProtection="1">
      <alignment horizontal="center" vertical="center" wrapText="1"/>
      <protection hidden="1"/>
    </xf>
    <xf numFmtId="0" fontId="15" fillId="0" borderId="15" xfId="0" applyFont="1" applyBorder="1" applyAlignment="1" applyProtection="1">
      <alignment horizontal="center" vertical="center"/>
      <protection hidden="1"/>
    </xf>
    <xf numFmtId="0" fontId="0" fillId="0" borderId="0" xfId="0" applyFont="1" applyProtection="1">
      <protection hidden="1"/>
    </xf>
    <xf numFmtId="0" fontId="2" fillId="0" borderId="0" xfId="0" applyFont="1" applyAlignment="1" applyProtection="1">
      <alignment horizontal="right" vertical="center"/>
      <protection hidden="1"/>
    </xf>
    <xf numFmtId="0" fontId="2" fillId="0" borderId="0" xfId="0" applyFont="1" applyAlignment="1" applyProtection="1">
      <alignment horizontal="center" vertical="center"/>
      <protection hidden="1"/>
    </xf>
    <xf numFmtId="0" fontId="2" fillId="0" borderId="97" xfId="0" applyFont="1" applyFill="1" applyBorder="1" applyAlignment="1" applyProtection="1">
      <alignment horizontal="center" vertical="center"/>
      <protection locked="0" hidden="1"/>
    </xf>
    <xf numFmtId="0" fontId="2" fillId="0" borderId="98" xfId="0" applyFont="1" applyFill="1" applyBorder="1" applyAlignment="1" applyProtection="1">
      <alignment horizontal="center" vertical="center"/>
      <protection locked="0" hidden="1"/>
    </xf>
    <xf numFmtId="0" fontId="2" fillId="0" borderId="99" xfId="0" applyFont="1" applyFill="1" applyBorder="1" applyAlignment="1" applyProtection="1">
      <alignment horizontal="center" vertical="center"/>
      <protection locked="0" hidden="1"/>
    </xf>
    <xf numFmtId="0" fontId="2" fillId="0" borderId="100" xfId="0" applyFont="1" applyFill="1" applyBorder="1" applyAlignment="1" applyProtection="1">
      <alignment horizontal="center" vertical="center"/>
      <protection locked="0" hidden="1"/>
    </xf>
    <xf numFmtId="0" fontId="2" fillId="0" borderId="101" xfId="0" applyFont="1" applyFill="1" applyBorder="1" applyAlignment="1" applyProtection="1">
      <alignment horizontal="center" vertical="center"/>
      <protection locked="0" hidden="1"/>
    </xf>
    <xf numFmtId="0" fontId="2" fillId="0" borderId="102" xfId="0" applyFont="1" applyFill="1" applyBorder="1" applyAlignment="1" applyProtection="1">
      <alignment horizontal="center" vertical="center"/>
      <protection locked="0" hidden="1"/>
    </xf>
    <xf numFmtId="0" fontId="2" fillId="0" borderId="103" xfId="0" applyFont="1" applyFill="1" applyBorder="1" applyAlignment="1" applyProtection="1">
      <alignment horizontal="center" vertical="center"/>
      <protection locked="0" hidden="1"/>
    </xf>
    <xf numFmtId="0" fontId="2" fillId="0" borderId="104" xfId="0" applyFont="1" applyFill="1" applyBorder="1" applyAlignment="1" applyProtection="1">
      <alignment horizontal="center" vertical="center"/>
      <protection locked="0" hidden="1"/>
    </xf>
    <xf numFmtId="0" fontId="2" fillId="0" borderId="105" xfId="0" applyFont="1" applyFill="1" applyBorder="1" applyAlignment="1" applyProtection="1">
      <alignment horizontal="center" vertical="center"/>
      <protection locked="0" hidden="1"/>
    </xf>
    <xf numFmtId="0" fontId="2" fillId="0" borderId="106" xfId="0" applyFont="1" applyFill="1" applyBorder="1" applyAlignment="1" applyProtection="1">
      <alignment horizontal="center" vertical="center"/>
      <protection locked="0" hidden="1"/>
    </xf>
    <xf numFmtId="0" fontId="2" fillId="0" borderId="107" xfId="0" applyFont="1" applyFill="1" applyBorder="1" applyAlignment="1" applyProtection="1">
      <alignment horizontal="center" vertical="center"/>
      <protection locked="0" hidden="1"/>
    </xf>
    <xf numFmtId="0" fontId="2" fillId="0" borderId="108" xfId="0" applyFont="1" applyFill="1" applyBorder="1" applyAlignment="1" applyProtection="1">
      <alignment horizontal="center" vertical="center"/>
      <protection locked="0" hidden="1"/>
    </xf>
    <xf numFmtId="0" fontId="3" fillId="0" borderId="54" xfId="0" applyFont="1" applyFill="1" applyBorder="1" applyAlignment="1" applyProtection="1">
      <alignment horizontal="center" vertical="center"/>
      <protection locked="0" hidden="1"/>
    </xf>
    <xf numFmtId="0" fontId="2" fillId="0" borderId="118" xfId="0" applyFont="1" applyFill="1" applyBorder="1" applyAlignment="1" applyProtection="1">
      <alignment horizontal="center" vertical="center"/>
      <protection locked="0" hidden="1"/>
    </xf>
    <xf numFmtId="0" fontId="2" fillId="0" borderId="119" xfId="0" applyFont="1" applyFill="1" applyBorder="1" applyAlignment="1" applyProtection="1">
      <alignment horizontal="center" vertical="center"/>
      <protection locked="0" hidden="1"/>
    </xf>
    <xf numFmtId="0" fontId="2" fillId="0" borderId="120" xfId="0" applyFont="1" applyFill="1" applyBorder="1" applyAlignment="1" applyProtection="1">
      <alignment horizontal="center" vertical="center"/>
      <protection locked="0" hidden="1"/>
    </xf>
    <xf numFmtId="0" fontId="2" fillId="0" borderId="121" xfId="0" applyFont="1" applyFill="1" applyBorder="1" applyAlignment="1" applyProtection="1">
      <alignment horizontal="center" vertical="center"/>
      <protection locked="0" hidden="1"/>
    </xf>
    <xf numFmtId="0" fontId="3" fillId="0" borderId="39" xfId="0" applyFont="1" applyFill="1" applyBorder="1" applyAlignment="1" applyProtection="1">
      <alignment horizontal="center" vertical="center"/>
      <protection locked="0" hidden="1"/>
    </xf>
    <xf numFmtId="0" fontId="2" fillId="0" borderId="123" xfId="0" applyFont="1" applyFill="1" applyBorder="1" applyAlignment="1" applyProtection="1">
      <alignment horizontal="center" vertical="center"/>
      <protection locked="0" hidden="1"/>
    </xf>
    <xf numFmtId="0" fontId="2" fillId="0" borderId="124" xfId="0" applyFont="1" applyFill="1" applyBorder="1" applyAlignment="1" applyProtection="1">
      <alignment horizontal="center" vertical="center"/>
      <protection locked="0" hidden="1"/>
    </xf>
    <xf numFmtId="0" fontId="2" fillId="0" borderId="125" xfId="0" applyFont="1" applyFill="1" applyBorder="1" applyAlignment="1" applyProtection="1">
      <alignment horizontal="center" vertical="center"/>
      <protection locked="0" hidden="1"/>
    </xf>
    <xf numFmtId="0" fontId="2" fillId="0" borderId="126" xfId="0" applyFont="1" applyFill="1" applyBorder="1" applyAlignment="1" applyProtection="1">
      <alignment horizontal="center" vertical="center"/>
      <protection locked="0" hidden="1"/>
    </xf>
    <xf numFmtId="0" fontId="0" fillId="0" borderId="0" xfId="0" applyFill="1" applyProtection="1">
      <protection hidden="1"/>
    </xf>
    <xf numFmtId="0" fontId="9" fillId="0" borderId="0" xfId="0" applyFont="1" applyFill="1" applyAlignment="1" applyProtection="1">
      <alignment horizontal="center" vertical="center"/>
      <protection hidden="1"/>
    </xf>
    <xf numFmtId="0" fontId="6" fillId="0" borderId="0" xfId="0" applyFont="1" applyFill="1" applyProtection="1">
      <protection hidden="1"/>
    </xf>
    <xf numFmtId="0" fontId="2" fillId="0" borderId="0" xfId="0" applyFont="1" applyFill="1" applyProtection="1">
      <protection hidden="1"/>
    </xf>
    <xf numFmtId="0" fontId="3" fillId="0" borderId="0" xfId="0" applyFont="1" applyFill="1" applyAlignment="1" applyProtection="1">
      <alignment vertical="center"/>
      <protection hidden="1"/>
    </xf>
    <xf numFmtId="0" fontId="9" fillId="0" borderId="0" xfId="0" applyFont="1" applyFill="1" applyBorder="1" applyAlignment="1" applyProtection="1">
      <alignment horizontal="center" vertical="center"/>
      <protection hidden="1"/>
    </xf>
    <xf numFmtId="0" fontId="4" fillId="0" borderId="0" xfId="0" applyFont="1" applyFill="1" applyAlignment="1" applyProtection="1">
      <alignment vertical="center"/>
      <protection hidden="1"/>
    </xf>
    <xf numFmtId="0" fontId="5" fillId="0" borderId="0" xfId="0" applyFont="1" applyFill="1" applyProtection="1">
      <protection hidden="1"/>
    </xf>
    <xf numFmtId="0" fontId="0" fillId="3" borderId="0" xfId="0" applyFill="1" applyProtection="1">
      <protection hidden="1"/>
    </xf>
    <xf numFmtId="0" fontId="6" fillId="3" borderId="0" xfId="0" applyFont="1" applyFill="1" applyProtection="1">
      <protection hidden="1"/>
    </xf>
    <xf numFmtId="0" fontId="2" fillId="3" borderId="0" xfId="0" applyFont="1" applyFill="1" applyProtection="1">
      <protection hidden="1"/>
    </xf>
    <xf numFmtId="0" fontId="3" fillId="3" borderId="0" xfId="0" applyFont="1" applyFill="1" applyAlignment="1" applyProtection="1">
      <alignment vertical="center"/>
      <protection hidden="1"/>
    </xf>
    <xf numFmtId="0" fontId="1" fillId="3" borderId="0" xfId="0" applyFont="1" applyFill="1" applyProtection="1">
      <protection hidden="1"/>
    </xf>
    <xf numFmtId="0" fontId="4" fillId="3" borderId="0" xfId="0" applyFont="1" applyFill="1" applyAlignment="1" applyProtection="1">
      <alignment vertical="center"/>
      <protection hidden="1"/>
    </xf>
    <xf numFmtId="0" fontId="5" fillId="3" borderId="0" xfId="0" applyFont="1" applyFill="1" applyProtection="1">
      <protection hidden="1"/>
    </xf>
    <xf numFmtId="0" fontId="0" fillId="5" borderId="0" xfId="0" applyFill="1" applyBorder="1" applyProtection="1">
      <protection hidden="1"/>
    </xf>
    <xf numFmtId="0" fontId="6" fillId="5" borderId="0" xfId="0" applyFont="1" applyFill="1" applyBorder="1" applyProtection="1">
      <protection hidden="1"/>
    </xf>
    <xf numFmtId="0" fontId="2" fillId="5" borderId="0" xfId="0" applyFont="1" applyFill="1" applyBorder="1" applyProtection="1">
      <protection hidden="1"/>
    </xf>
    <xf numFmtId="0" fontId="3" fillId="5" borderId="0" xfId="0" applyFont="1" applyFill="1" applyBorder="1" applyAlignment="1" applyProtection="1">
      <alignment horizontal="center"/>
      <protection hidden="1"/>
    </xf>
    <xf numFmtId="0" fontId="3" fillId="5" borderId="0" xfId="0" applyFont="1" applyFill="1" applyBorder="1" applyAlignment="1" applyProtection="1">
      <alignment vertical="center"/>
      <protection hidden="1"/>
    </xf>
    <xf numFmtId="0" fontId="4" fillId="5" borderId="0" xfId="0" applyFont="1" applyFill="1" applyBorder="1" applyAlignment="1" applyProtection="1">
      <alignment vertical="center"/>
      <protection hidden="1"/>
    </xf>
    <xf numFmtId="0" fontId="4" fillId="5" borderId="0" xfId="0" applyFont="1" applyFill="1" applyBorder="1" applyAlignment="1" applyProtection="1">
      <alignment horizontal="center" vertical="center"/>
      <protection hidden="1"/>
    </xf>
    <xf numFmtId="0" fontId="1" fillId="5" borderId="0" xfId="0" applyFont="1" applyFill="1" applyBorder="1" applyProtection="1">
      <protection hidden="1"/>
    </xf>
    <xf numFmtId="0" fontId="0" fillId="5" borderId="38" xfId="0" applyFill="1" applyBorder="1" applyProtection="1">
      <protection hidden="1"/>
    </xf>
    <xf numFmtId="0" fontId="0" fillId="5" borderId="0" xfId="0" applyFill="1" applyBorder="1" applyAlignment="1" applyProtection="1">
      <alignment horizontal="center"/>
      <protection hidden="1"/>
    </xf>
    <xf numFmtId="0" fontId="4" fillId="5" borderId="1" xfId="0" applyFont="1" applyFill="1" applyBorder="1" applyAlignment="1" applyProtection="1">
      <alignment vertical="center"/>
      <protection hidden="1"/>
    </xf>
    <xf numFmtId="0" fontId="4" fillId="5" borderId="2" xfId="0" applyFont="1" applyFill="1" applyBorder="1" applyAlignment="1" applyProtection="1">
      <alignment vertical="center"/>
      <protection hidden="1"/>
    </xf>
    <xf numFmtId="0" fontId="4" fillId="5" borderId="82" xfId="0" applyFont="1" applyFill="1" applyBorder="1" applyAlignment="1" applyProtection="1">
      <alignment horizontal="center" vertical="center"/>
      <protection hidden="1"/>
    </xf>
    <xf numFmtId="0" fontId="4" fillId="5" borderId="83" xfId="0" applyFont="1" applyFill="1" applyBorder="1" applyAlignment="1" applyProtection="1">
      <alignment horizontal="center" vertical="center"/>
      <protection hidden="1"/>
    </xf>
    <xf numFmtId="0" fontId="4" fillId="5" borderId="85" xfId="0" applyFont="1" applyFill="1" applyBorder="1" applyAlignment="1" applyProtection="1">
      <alignment horizontal="center" vertical="center"/>
      <protection hidden="1"/>
    </xf>
    <xf numFmtId="0" fontId="4" fillId="5" borderId="2" xfId="0" applyFont="1" applyFill="1" applyBorder="1" applyAlignment="1" applyProtection="1">
      <alignment horizontal="center" vertical="center"/>
      <protection hidden="1"/>
    </xf>
    <xf numFmtId="0" fontId="4" fillId="5" borderId="71" xfId="0" applyFont="1" applyFill="1" applyBorder="1" applyAlignment="1" applyProtection="1">
      <alignment vertical="center"/>
      <protection hidden="1"/>
    </xf>
    <xf numFmtId="0" fontId="5" fillId="5" borderId="3" xfId="0" applyFont="1" applyFill="1" applyBorder="1" applyProtection="1">
      <protection hidden="1"/>
    </xf>
    <xf numFmtId="0" fontId="4" fillId="5" borderId="40" xfId="0" applyFont="1" applyFill="1" applyBorder="1" applyAlignment="1" applyProtection="1">
      <alignment horizontal="center" vertical="center"/>
      <protection hidden="1"/>
    </xf>
    <xf numFmtId="0" fontId="4" fillId="5" borderId="41" xfId="0" applyFont="1" applyFill="1" applyBorder="1" applyAlignment="1" applyProtection="1">
      <alignment horizontal="center" vertical="center"/>
      <protection hidden="1"/>
    </xf>
    <xf numFmtId="0" fontId="8" fillId="5" borderId="12" xfId="0" applyFont="1" applyFill="1" applyBorder="1" applyAlignment="1" applyProtection="1">
      <alignment horizontal="center" vertical="center" wrapText="1"/>
      <protection hidden="1"/>
    </xf>
    <xf numFmtId="0" fontId="10" fillId="5" borderId="72" xfId="0" applyFont="1" applyFill="1" applyBorder="1" applyAlignment="1" applyProtection="1">
      <alignment horizontal="center" wrapText="1"/>
      <protection hidden="1"/>
    </xf>
    <xf numFmtId="0" fontId="9" fillId="5" borderId="45" xfId="0" applyFont="1" applyFill="1" applyBorder="1" applyAlignment="1" applyProtection="1">
      <alignment horizontal="center" vertical="center" wrapText="1"/>
      <protection hidden="1"/>
    </xf>
    <xf numFmtId="0" fontId="9" fillId="5" borderId="11" xfId="0" applyFont="1" applyFill="1" applyBorder="1" applyProtection="1">
      <protection hidden="1"/>
    </xf>
    <xf numFmtId="0" fontId="2" fillId="5" borderId="13" xfId="0" applyFont="1" applyFill="1" applyBorder="1" applyAlignment="1" applyProtection="1">
      <alignment horizontal="center" vertical="center"/>
      <protection hidden="1"/>
    </xf>
    <xf numFmtId="0" fontId="3" fillId="5" borderId="76" xfId="0" applyFont="1" applyFill="1" applyBorder="1" applyAlignment="1" applyProtection="1">
      <alignment horizontal="center" vertical="center"/>
      <protection hidden="1"/>
    </xf>
    <xf numFmtId="0" fontId="3" fillId="5" borderId="43" xfId="0" applyFont="1" applyFill="1" applyBorder="1" applyAlignment="1" applyProtection="1">
      <alignment horizontal="center" vertical="center"/>
      <protection hidden="1"/>
    </xf>
    <xf numFmtId="0" fontId="3" fillId="5" borderId="42" xfId="0" applyFont="1" applyFill="1" applyBorder="1" applyAlignment="1" applyProtection="1">
      <alignment horizontal="center" vertical="center"/>
      <protection hidden="1"/>
    </xf>
    <xf numFmtId="0" fontId="2" fillId="5" borderId="73" xfId="0" applyFont="1" applyFill="1" applyBorder="1" applyAlignment="1" applyProtection="1">
      <alignment horizontal="center" vertical="center"/>
      <protection hidden="1"/>
    </xf>
    <xf numFmtId="0" fontId="3" fillId="5" borderId="72" xfId="0" applyNumberFormat="1" applyFont="1" applyFill="1" applyBorder="1" applyAlignment="1" applyProtection="1">
      <alignment horizontal="center" vertical="center"/>
      <protection hidden="1"/>
    </xf>
    <xf numFmtId="0" fontId="3" fillId="5" borderId="74" xfId="0" applyNumberFormat="1" applyFont="1" applyFill="1" applyBorder="1" applyAlignment="1" applyProtection="1">
      <alignment horizontal="center" vertical="center"/>
      <protection hidden="1"/>
    </xf>
    <xf numFmtId="0" fontId="11" fillId="5" borderId="70" xfId="0" applyFont="1" applyFill="1" applyBorder="1" applyAlignment="1" applyProtection="1">
      <alignment horizontal="center" vertical="center"/>
      <protection hidden="1"/>
    </xf>
    <xf numFmtId="0" fontId="3" fillId="5" borderId="38" xfId="0" applyFont="1" applyFill="1" applyBorder="1" applyAlignment="1" applyProtection="1">
      <alignment horizontal="center" vertical="center"/>
      <protection hidden="1"/>
    </xf>
    <xf numFmtId="0" fontId="3" fillId="5" borderId="16" xfId="0" applyFont="1" applyFill="1" applyBorder="1" applyAlignment="1" applyProtection="1">
      <alignment horizontal="center" vertical="center"/>
      <protection hidden="1"/>
    </xf>
    <xf numFmtId="0" fontId="3" fillId="5" borderId="29" xfId="0" applyFont="1" applyFill="1" applyBorder="1" applyAlignment="1" applyProtection="1">
      <alignment horizontal="center" vertical="center"/>
      <protection hidden="1"/>
    </xf>
    <xf numFmtId="0" fontId="3" fillId="5" borderId="15" xfId="0" applyFont="1" applyFill="1" applyBorder="1" applyAlignment="1" applyProtection="1">
      <alignment horizontal="center" vertical="center"/>
      <protection hidden="1"/>
    </xf>
    <xf numFmtId="0" fontId="3" fillId="5" borderId="87" xfId="0" applyFont="1" applyFill="1" applyBorder="1" applyAlignment="1" applyProtection="1">
      <alignment horizontal="center" vertical="center"/>
      <protection hidden="1"/>
    </xf>
    <xf numFmtId="0" fontId="3" fillId="5" borderId="53" xfId="0" applyFont="1" applyFill="1" applyBorder="1" applyAlignment="1" applyProtection="1">
      <alignment horizontal="center" vertical="center"/>
      <protection hidden="1"/>
    </xf>
    <xf numFmtId="0" fontId="13" fillId="5" borderId="29" xfId="0" applyFont="1" applyFill="1" applyBorder="1" applyAlignment="1" applyProtection="1">
      <alignment horizontal="center" vertical="center"/>
      <protection hidden="1"/>
    </xf>
    <xf numFmtId="0" fontId="13" fillId="5" borderId="35" xfId="0" applyFont="1" applyFill="1" applyBorder="1" applyAlignment="1" applyProtection="1">
      <alignment horizontal="center" vertical="center"/>
      <protection hidden="1"/>
    </xf>
    <xf numFmtId="0" fontId="13" fillId="5" borderId="15" xfId="0" applyFont="1" applyFill="1" applyBorder="1" applyAlignment="1" applyProtection="1">
      <alignment horizontal="center" vertical="center"/>
      <protection hidden="1"/>
    </xf>
    <xf numFmtId="0" fontId="2" fillId="5" borderId="11" xfId="0" applyFont="1" applyFill="1" applyBorder="1" applyAlignment="1" applyProtection="1">
      <alignment horizontal="center" vertical="center"/>
      <protection hidden="1"/>
    </xf>
    <xf numFmtId="0" fontId="2" fillId="6" borderId="11" xfId="0" applyFont="1" applyFill="1" applyBorder="1" applyAlignment="1" applyProtection="1">
      <alignment horizontal="center" vertical="center"/>
      <protection hidden="1"/>
    </xf>
    <xf numFmtId="0" fontId="1" fillId="5" borderId="0"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2" fillId="5" borderId="0" xfId="0" applyFont="1" applyFill="1" applyProtection="1">
      <protection hidden="1"/>
    </xf>
    <xf numFmtId="0" fontId="2" fillId="5" borderId="0" xfId="0" applyFont="1" applyFill="1" applyAlignment="1" applyProtection="1">
      <alignment horizontal="right" vertical="center"/>
      <protection hidden="1"/>
    </xf>
    <xf numFmtId="0" fontId="2" fillId="5" borderId="0" xfId="0" applyFont="1" applyFill="1" applyAlignment="1" applyProtection="1">
      <alignment horizontal="right"/>
      <protection hidden="1"/>
    </xf>
    <xf numFmtId="0" fontId="2" fillId="5" borderId="55" xfId="0" applyFont="1" applyFill="1" applyBorder="1" applyAlignment="1" applyProtection="1">
      <alignment horizontal="center" vertical="center"/>
      <protection hidden="1"/>
    </xf>
    <xf numFmtId="0" fontId="2" fillId="5" borderId="56" xfId="0" applyFont="1" applyFill="1" applyBorder="1" applyAlignment="1" applyProtection="1">
      <alignment horizontal="center" vertical="center"/>
      <protection hidden="1"/>
    </xf>
    <xf numFmtId="0" fontId="2" fillId="5" borderId="57" xfId="0" applyFont="1" applyFill="1" applyBorder="1" applyAlignment="1" applyProtection="1">
      <alignment horizontal="center" vertical="center"/>
      <protection hidden="1"/>
    </xf>
    <xf numFmtId="0" fontId="15" fillId="5" borderId="59" xfId="0" applyFont="1" applyFill="1" applyBorder="1" applyAlignment="1" applyProtection="1">
      <alignment horizontal="center" vertical="center"/>
      <protection hidden="1"/>
    </xf>
    <xf numFmtId="0" fontId="15" fillId="5" borderId="61" xfId="0" applyFont="1" applyFill="1" applyBorder="1" applyAlignment="1" applyProtection="1">
      <alignment vertical="center" wrapText="1"/>
      <protection hidden="1"/>
    </xf>
    <xf numFmtId="0" fontId="15" fillId="5" borderId="62" xfId="0" applyFont="1" applyFill="1" applyBorder="1" applyAlignment="1" applyProtection="1">
      <alignment horizontal="center" vertical="center"/>
      <protection hidden="1"/>
    </xf>
    <xf numFmtId="0" fontId="0" fillId="3" borderId="0" xfId="0" applyFont="1" applyFill="1" applyProtection="1">
      <protection hidden="1"/>
    </xf>
    <xf numFmtId="0" fontId="2" fillId="3" borderId="0" xfId="0" applyFont="1" applyFill="1" applyAlignment="1" applyProtection="1">
      <alignment horizontal="center" vertical="center"/>
      <protection hidden="1"/>
    </xf>
    <xf numFmtId="0" fontId="0" fillId="5" borderId="0" xfId="0" applyFill="1" applyProtection="1">
      <protection hidden="1"/>
    </xf>
    <xf numFmtId="0" fontId="3" fillId="5" borderId="0" xfId="0" applyFont="1" applyFill="1" applyAlignment="1" applyProtection="1">
      <alignment horizontal="center"/>
      <protection hidden="1"/>
    </xf>
    <xf numFmtId="0" fontId="6" fillId="5" borderId="0" xfId="0" applyFont="1" applyFill="1" applyAlignment="1" applyProtection="1">
      <alignment vertical="center"/>
      <protection hidden="1"/>
    </xf>
    <xf numFmtId="0" fontId="6" fillId="5" borderId="0" xfId="0" applyFont="1" applyFill="1" applyBorder="1" applyAlignment="1" applyProtection="1">
      <alignment horizontal="center" vertical="center"/>
      <protection hidden="1"/>
    </xf>
    <xf numFmtId="0" fontId="6" fillId="5" borderId="0" xfId="0" applyFont="1" applyFill="1" applyAlignment="1" applyProtection="1">
      <alignment horizontal="center" vertical="center"/>
      <protection hidden="1"/>
    </xf>
    <xf numFmtId="164" fontId="6" fillId="5" borderId="0" xfId="0" applyNumberFormat="1" applyFont="1" applyFill="1" applyBorder="1" applyAlignment="1" applyProtection="1">
      <alignment horizontal="center" vertical="center"/>
      <protection hidden="1"/>
    </xf>
    <xf numFmtId="0" fontId="1" fillId="5" borderId="0" xfId="0" applyFont="1" applyFill="1" applyProtection="1">
      <protection hidden="1"/>
    </xf>
    <xf numFmtId="0" fontId="8" fillId="5" borderId="31" xfId="0" applyFont="1" applyFill="1" applyBorder="1" applyAlignment="1" applyProtection="1">
      <alignment horizontal="center" vertical="center" wrapText="1"/>
      <protection hidden="1"/>
    </xf>
    <xf numFmtId="0" fontId="8" fillId="5" borderId="86" xfId="0" applyFont="1" applyFill="1" applyBorder="1" applyAlignment="1" applyProtection="1">
      <alignment horizontal="center" vertical="center" wrapText="1"/>
      <protection hidden="1"/>
    </xf>
    <xf numFmtId="0" fontId="8" fillId="5" borderId="11" xfId="0" applyFont="1" applyFill="1" applyBorder="1" applyAlignment="1" applyProtection="1">
      <alignment horizontal="center" vertical="center" wrapText="1"/>
      <protection hidden="1"/>
    </xf>
    <xf numFmtId="0" fontId="8" fillId="5" borderId="88" xfId="0" applyFont="1" applyFill="1" applyBorder="1" applyAlignment="1" applyProtection="1">
      <alignment horizontal="center" vertical="center" wrapText="1"/>
      <protection hidden="1"/>
    </xf>
    <xf numFmtId="0" fontId="8" fillId="5" borderId="84" xfId="0" applyFont="1" applyFill="1" applyBorder="1" applyAlignment="1" applyProtection="1">
      <alignment horizontal="center" vertical="center" wrapText="1"/>
      <protection hidden="1"/>
    </xf>
    <xf numFmtId="0" fontId="2" fillId="5" borderId="10" xfId="0" applyFont="1" applyFill="1" applyBorder="1" applyProtection="1">
      <protection hidden="1"/>
    </xf>
    <xf numFmtId="0" fontId="2" fillId="5" borderId="11" xfId="0" applyFont="1" applyFill="1" applyBorder="1" applyProtection="1">
      <protection hidden="1"/>
    </xf>
    <xf numFmtId="0" fontId="1" fillId="5" borderId="47" xfId="0" applyFont="1" applyFill="1" applyBorder="1" applyAlignment="1" applyProtection="1">
      <alignment horizontal="center" vertical="center" wrapText="1"/>
      <protection hidden="1"/>
    </xf>
    <xf numFmtId="0" fontId="2" fillId="5" borderId="12" xfId="0" applyFont="1" applyFill="1" applyBorder="1" applyAlignment="1" applyProtection="1">
      <alignment horizontal="center" vertical="center"/>
      <protection hidden="1"/>
    </xf>
    <xf numFmtId="0" fontId="2" fillId="5" borderId="31" xfId="0" applyFont="1" applyFill="1" applyBorder="1" applyAlignment="1" applyProtection="1">
      <alignment horizontal="center" vertical="center"/>
      <protection hidden="1"/>
    </xf>
    <xf numFmtId="0" fontId="2" fillId="5" borderId="86" xfId="0" applyFont="1" applyFill="1" applyBorder="1" applyAlignment="1" applyProtection="1">
      <alignment horizontal="center" vertical="center"/>
      <protection hidden="1"/>
    </xf>
    <xf numFmtId="0" fontId="2" fillId="5" borderId="88" xfId="0" applyFont="1" applyFill="1" applyBorder="1" applyAlignment="1" applyProtection="1">
      <alignment horizontal="center" vertical="center"/>
      <protection hidden="1"/>
    </xf>
    <xf numFmtId="0" fontId="3" fillId="5" borderId="28" xfId="0" applyFont="1" applyFill="1" applyBorder="1" applyAlignment="1" applyProtection="1">
      <alignment horizontal="center" vertical="center"/>
      <protection hidden="1"/>
    </xf>
    <xf numFmtId="0" fontId="3" fillId="5" borderId="26" xfId="0" applyFont="1" applyFill="1" applyBorder="1" applyAlignment="1" applyProtection="1">
      <alignment horizontal="center" vertical="center"/>
      <protection hidden="1"/>
    </xf>
    <xf numFmtId="0" fontId="3" fillId="5" borderId="17" xfId="0" applyFont="1" applyFill="1" applyBorder="1" applyAlignment="1" applyProtection="1">
      <alignment horizontal="center" vertical="center"/>
      <protection hidden="1"/>
    </xf>
    <xf numFmtId="0" fontId="3" fillId="5" borderId="24" xfId="0" applyFont="1" applyFill="1" applyBorder="1" applyAlignment="1" applyProtection="1">
      <alignment horizontal="center" vertical="center"/>
      <protection hidden="1"/>
    </xf>
    <xf numFmtId="0" fontId="3" fillId="5" borderId="15" xfId="0" applyFont="1" applyFill="1" applyBorder="1" applyAlignment="1" applyProtection="1">
      <alignment horizontal="center" vertical="center"/>
      <protection hidden="1"/>
    </xf>
    <xf numFmtId="0" fontId="3" fillId="5" borderId="51" xfId="0" applyFont="1" applyFill="1" applyBorder="1" applyAlignment="1" applyProtection="1">
      <alignment horizontal="center" vertical="center"/>
      <protection hidden="1"/>
    </xf>
    <xf numFmtId="0" fontId="11" fillId="5" borderId="77" xfId="0" applyFont="1" applyFill="1" applyBorder="1" applyAlignment="1" applyProtection="1">
      <alignment horizontal="center" vertical="center"/>
      <protection hidden="1"/>
    </xf>
    <xf numFmtId="0" fontId="0" fillId="4" borderId="0" xfId="0" applyFill="1" applyProtection="1">
      <protection hidden="1"/>
    </xf>
    <xf numFmtId="0" fontId="6" fillId="4" borderId="0" xfId="0" applyFont="1" applyFill="1" applyProtection="1">
      <protection hidden="1"/>
    </xf>
    <xf numFmtId="0" fontId="2" fillId="4" borderId="0" xfId="0" applyFont="1" applyFill="1" applyProtection="1">
      <protection hidden="1"/>
    </xf>
    <xf numFmtId="0" fontId="6" fillId="4" borderId="0" xfId="0" applyFont="1" applyFill="1" applyAlignment="1" applyProtection="1">
      <alignment vertical="center"/>
      <protection hidden="1"/>
    </xf>
    <xf numFmtId="0" fontId="1" fillId="4" borderId="0" xfId="0" applyFont="1" applyFill="1" applyProtection="1">
      <protection hidden="1"/>
    </xf>
    <xf numFmtId="0" fontId="4" fillId="4" borderId="0" xfId="0" applyFont="1" applyFill="1" applyAlignment="1" applyProtection="1">
      <alignment vertical="center"/>
      <protection hidden="1"/>
    </xf>
    <xf numFmtId="0" fontId="5" fillId="4" borderId="0" xfId="0" applyFont="1" applyFill="1" applyProtection="1">
      <protection hidden="1"/>
    </xf>
    <xf numFmtId="0" fontId="3" fillId="0" borderId="39" xfId="0" applyFont="1" applyFill="1" applyBorder="1" applyAlignment="1" applyProtection="1">
      <alignment horizontal="center" vertical="center"/>
      <protection locked="0" hidden="1"/>
    </xf>
    <xf numFmtId="0" fontId="4" fillId="5" borderId="82" xfId="0" applyFont="1" applyFill="1" applyBorder="1" applyAlignment="1" applyProtection="1">
      <alignment horizontal="center" vertical="center"/>
      <protection hidden="1"/>
    </xf>
    <xf numFmtId="0" fontId="4" fillId="5" borderId="83" xfId="0" applyFont="1" applyFill="1" applyBorder="1" applyAlignment="1" applyProtection="1">
      <alignment horizontal="center" vertical="center"/>
      <protection hidden="1"/>
    </xf>
    <xf numFmtId="0" fontId="3" fillId="5" borderId="0" xfId="0" applyFont="1" applyFill="1" applyBorder="1" applyAlignment="1" applyProtection="1">
      <alignment horizontal="center"/>
      <protection hidden="1"/>
    </xf>
    <xf numFmtId="0" fontId="4" fillId="5" borderId="40" xfId="0" applyFont="1" applyFill="1" applyBorder="1" applyAlignment="1" applyProtection="1">
      <alignment horizontal="center" vertical="center"/>
      <protection hidden="1"/>
    </xf>
    <xf numFmtId="0" fontId="3" fillId="5" borderId="38" xfId="0" applyFont="1" applyFill="1" applyBorder="1" applyAlignment="1" applyProtection="1">
      <alignment horizontal="center" vertical="center"/>
      <protection hidden="1"/>
    </xf>
    <xf numFmtId="0" fontId="3" fillId="5" borderId="15" xfId="0" applyFont="1" applyFill="1" applyBorder="1" applyAlignment="1" applyProtection="1">
      <alignment horizontal="center" vertical="center"/>
      <protection hidden="1"/>
    </xf>
    <xf numFmtId="0" fontId="9" fillId="0" borderId="12" xfId="0" applyFont="1" applyFill="1" applyBorder="1" applyAlignment="1" applyProtection="1">
      <alignment horizontal="center" vertical="center" wrapText="1"/>
      <protection locked="0" hidden="1"/>
    </xf>
    <xf numFmtId="0" fontId="9" fillId="5" borderId="12" xfId="0" applyFont="1" applyFill="1" applyBorder="1" applyAlignment="1" applyProtection="1">
      <alignment horizontal="center" vertical="center" wrapText="1"/>
      <protection hidden="1"/>
    </xf>
    <xf numFmtId="0" fontId="4" fillId="0" borderId="24" xfId="0" applyFont="1" applyFill="1" applyBorder="1" applyAlignment="1" applyProtection="1">
      <alignment horizontal="center" vertical="center"/>
      <protection locked="0" hidden="1"/>
    </xf>
    <xf numFmtId="0" fontId="4" fillId="0" borderId="33" xfId="0" applyFont="1" applyFill="1" applyBorder="1" applyAlignment="1" applyProtection="1">
      <alignment horizontal="center" vertical="center"/>
      <protection locked="0" hidden="1"/>
    </xf>
    <xf numFmtId="0" fontId="4" fillId="0" borderId="26" xfId="0" applyFont="1" applyFill="1" applyBorder="1" applyAlignment="1" applyProtection="1">
      <alignment horizontal="center" vertical="center"/>
      <protection locked="0" hidden="1"/>
    </xf>
    <xf numFmtId="164" fontId="4" fillId="0" borderId="24" xfId="0" applyNumberFormat="1" applyFont="1" applyFill="1" applyBorder="1" applyAlignment="1" applyProtection="1">
      <alignment horizontal="center" vertical="center"/>
      <protection locked="0" hidden="1"/>
    </xf>
    <xf numFmtId="164" fontId="4" fillId="0" borderId="33" xfId="0" applyNumberFormat="1" applyFont="1" applyFill="1" applyBorder="1" applyAlignment="1" applyProtection="1">
      <alignment horizontal="center" vertical="center"/>
      <protection locked="0" hidden="1"/>
    </xf>
    <xf numFmtId="164" fontId="4" fillId="0" borderId="26" xfId="0" applyNumberFormat="1" applyFont="1" applyFill="1" applyBorder="1" applyAlignment="1" applyProtection="1">
      <alignment horizontal="center" vertical="center"/>
      <protection locked="0" hidden="1"/>
    </xf>
    <xf numFmtId="49" fontId="20" fillId="0" borderId="58" xfId="0" applyNumberFormat="1" applyFont="1" applyBorder="1" applyAlignment="1" applyProtection="1">
      <alignment horizontal="center" vertical="center"/>
      <protection locked="0" hidden="1"/>
    </xf>
    <xf numFmtId="49" fontId="20" fillId="0" borderId="78" xfId="0" applyNumberFormat="1" applyFont="1" applyBorder="1" applyAlignment="1" applyProtection="1">
      <alignment horizontal="center" vertical="center"/>
      <protection locked="0" hidden="1"/>
    </xf>
    <xf numFmtId="0" fontId="16" fillId="0" borderId="94" xfId="0" applyFont="1" applyBorder="1" applyAlignment="1" applyProtection="1">
      <alignment horizontal="center" vertical="center"/>
      <protection locked="0" hidden="1"/>
    </xf>
    <xf numFmtId="0" fontId="16" fillId="0" borderId="95" xfId="0" applyFont="1" applyBorder="1" applyAlignment="1" applyProtection="1">
      <alignment horizontal="center" vertical="center"/>
      <protection locked="0" hidden="1"/>
    </xf>
    <xf numFmtId="0" fontId="18" fillId="0" borderId="93" xfId="1" applyFont="1" applyBorder="1" applyAlignment="1" applyProtection="1">
      <alignment horizontal="center" vertical="center" wrapText="1"/>
      <protection locked="0" hidden="1"/>
    </xf>
    <xf numFmtId="0" fontId="18" fillId="0" borderId="65" xfId="1" applyFont="1" applyBorder="1" applyAlignment="1" applyProtection="1">
      <alignment horizontal="center" vertical="center" wrapText="1"/>
      <protection locked="0" hidden="1"/>
    </xf>
    <xf numFmtId="49" fontId="20" fillId="0" borderId="45" xfId="0" applyNumberFormat="1" applyFont="1" applyBorder="1" applyAlignment="1" applyProtection="1">
      <alignment horizontal="center" vertical="center" wrapText="1"/>
      <protection locked="0" hidden="1"/>
    </xf>
    <xf numFmtId="0" fontId="20" fillId="0" borderId="12" xfId="0" applyFont="1" applyBorder="1" applyAlignment="1" applyProtection="1">
      <alignment horizontal="left" vertical="center"/>
      <protection locked="0" hidden="1"/>
    </xf>
    <xf numFmtId="0" fontId="20" fillId="0" borderId="13" xfId="0" applyFont="1" applyBorder="1" applyAlignment="1" applyProtection="1">
      <alignment horizontal="left" vertical="center"/>
      <protection locked="0" hidden="1"/>
    </xf>
    <xf numFmtId="49" fontId="20" fillId="0" borderId="45" xfId="0" applyNumberFormat="1" applyFont="1" applyBorder="1" applyAlignment="1" applyProtection="1">
      <alignment horizontal="center" vertical="center"/>
      <protection locked="0" hidden="1"/>
    </xf>
    <xf numFmtId="0" fontId="3" fillId="0" borderId="54" xfId="0" applyFont="1" applyFill="1" applyBorder="1" applyAlignment="1" applyProtection="1">
      <alignment horizontal="center" vertical="center"/>
      <protection locked="0" hidden="1"/>
    </xf>
    <xf numFmtId="0" fontId="7" fillId="5" borderId="0" xfId="0" applyFont="1" applyFill="1" applyAlignment="1" applyProtection="1">
      <alignment horizontal="center"/>
      <protection hidden="1"/>
    </xf>
    <xf numFmtId="0" fontId="2" fillId="5" borderId="67" xfId="0" applyFont="1" applyFill="1" applyBorder="1" applyAlignment="1" applyProtection="1">
      <alignment horizontal="center" vertical="center"/>
      <protection hidden="1"/>
    </xf>
    <xf numFmtId="0" fontId="2" fillId="5" borderId="90" xfId="0" applyFont="1" applyFill="1" applyBorder="1" applyAlignment="1" applyProtection="1">
      <alignment horizontal="center" vertical="center"/>
      <protection hidden="1"/>
    </xf>
    <xf numFmtId="0" fontId="2" fillId="5" borderId="68" xfId="0" applyFont="1" applyFill="1" applyBorder="1" applyAlignment="1" applyProtection="1">
      <alignment horizontal="center" vertical="center"/>
      <protection hidden="1"/>
    </xf>
    <xf numFmtId="0" fontId="16" fillId="0" borderId="91" xfId="0" applyFont="1" applyBorder="1" applyAlignment="1" applyProtection="1">
      <alignment horizontal="center" vertical="center"/>
      <protection locked="0" hidden="1"/>
    </xf>
    <xf numFmtId="0" fontId="16" fillId="0" borderId="92" xfId="0" applyFont="1" applyBorder="1" applyAlignment="1" applyProtection="1">
      <alignment horizontal="center" vertical="center"/>
      <protection locked="0" hidden="1"/>
    </xf>
    <xf numFmtId="0" fontId="17" fillId="0" borderId="93" xfId="1" applyFont="1" applyBorder="1" applyAlignment="1" applyProtection="1">
      <alignment horizontal="center" vertical="center" wrapText="1"/>
      <protection locked="0" hidden="1"/>
    </xf>
    <xf numFmtId="0" fontId="17" fillId="0" borderId="65" xfId="1" applyFont="1" applyBorder="1" applyAlignment="1" applyProtection="1">
      <alignment horizontal="center" vertical="center" wrapText="1"/>
      <protection locked="0" hidden="1"/>
    </xf>
    <xf numFmtId="49" fontId="14" fillId="5" borderId="45" xfId="0" applyNumberFormat="1" applyFont="1" applyFill="1" applyBorder="1" applyAlignment="1" applyProtection="1">
      <alignment horizontal="center" vertical="center" wrapText="1"/>
      <protection hidden="1"/>
    </xf>
    <xf numFmtId="49" fontId="14" fillId="5" borderId="81" xfId="0" applyNumberFormat="1" applyFont="1" applyFill="1" applyBorder="1" applyAlignment="1" applyProtection="1">
      <alignment horizontal="center" vertical="center" wrapText="1"/>
      <protection hidden="1"/>
    </xf>
    <xf numFmtId="0" fontId="20" fillId="0" borderId="79" xfId="0" applyFont="1" applyBorder="1" applyAlignment="1" applyProtection="1">
      <alignment horizontal="left" vertical="center"/>
      <protection locked="0" hidden="1"/>
    </xf>
    <xf numFmtId="0" fontId="20" fillId="0" borderId="80" xfId="0" applyFont="1" applyBorder="1" applyAlignment="1" applyProtection="1">
      <alignment horizontal="left" vertical="center"/>
      <protection locked="0" hidden="1"/>
    </xf>
    <xf numFmtId="0" fontId="20" fillId="0" borderId="69" xfId="0" applyFont="1" applyBorder="1" applyAlignment="1" applyProtection="1">
      <alignment horizontal="left" vertical="center"/>
      <protection locked="0" hidden="1"/>
    </xf>
    <xf numFmtId="0" fontId="20" fillId="0" borderId="41" xfId="0" applyFont="1" applyBorder="1" applyAlignment="1" applyProtection="1">
      <alignment horizontal="left" vertical="center"/>
      <protection locked="0" hidden="1"/>
    </xf>
    <xf numFmtId="0" fontId="15" fillId="0" borderId="15" xfId="0" applyFont="1" applyBorder="1" applyAlignment="1" applyProtection="1">
      <alignment horizontal="center" vertical="center"/>
      <protection hidden="1"/>
    </xf>
    <xf numFmtId="1" fontId="19" fillId="0" borderId="15" xfId="0" applyNumberFormat="1" applyFont="1" applyBorder="1" applyAlignment="1" applyProtection="1">
      <alignment horizontal="center" vertical="center"/>
      <protection hidden="1"/>
    </xf>
    <xf numFmtId="1" fontId="19" fillId="0" borderId="66" xfId="0" applyNumberFormat="1" applyFont="1" applyBorder="1" applyAlignment="1" applyProtection="1">
      <alignment horizontal="center" vertical="center"/>
      <protection hidden="1"/>
    </xf>
    <xf numFmtId="0" fontId="20" fillId="0" borderId="4" xfId="0" applyFont="1" applyBorder="1" applyAlignment="1" applyProtection="1">
      <alignment horizontal="left" vertical="center"/>
      <protection locked="0" hidden="1"/>
    </xf>
    <xf numFmtId="0" fontId="20" fillId="0" borderId="5" xfId="0" applyFont="1" applyBorder="1" applyAlignment="1" applyProtection="1">
      <alignment horizontal="left" vertical="center"/>
      <protection locked="0" hidden="1"/>
    </xf>
    <xf numFmtId="0" fontId="20" fillId="0" borderId="12" xfId="0" applyFont="1" applyBorder="1" applyAlignment="1" applyProtection="1">
      <alignment horizontal="left" vertical="center" wrapText="1"/>
      <protection locked="0" hidden="1"/>
    </xf>
    <xf numFmtId="0" fontId="20" fillId="0" borderId="13" xfId="0" applyFont="1" applyBorder="1" applyAlignment="1" applyProtection="1">
      <alignment horizontal="left" vertical="center" wrapText="1"/>
      <protection locked="0" hidden="1"/>
    </xf>
    <xf numFmtId="1" fontId="16" fillId="0" borderId="60" xfId="0" applyNumberFormat="1" applyFont="1" applyBorder="1" applyAlignment="1" applyProtection="1">
      <alignment horizontal="center" vertical="center"/>
      <protection locked="0" hidden="1"/>
    </xf>
    <xf numFmtId="1" fontId="16" fillId="0" borderId="96" xfId="0" applyNumberFormat="1" applyFont="1" applyBorder="1" applyAlignment="1" applyProtection="1">
      <alignment horizontal="center" vertical="center"/>
      <protection locked="0" hidden="1"/>
    </xf>
    <xf numFmtId="0" fontId="16" fillId="0" borderId="6" xfId="0" applyFont="1" applyBorder="1" applyAlignment="1" applyProtection="1">
      <alignment horizontal="center" vertical="center"/>
      <protection locked="0" hidden="1"/>
    </xf>
    <xf numFmtId="0" fontId="16" fillId="0" borderId="48" xfId="0" applyFont="1" applyBorder="1" applyAlignment="1" applyProtection="1">
      <alignment horizontal="center" vertical="center"/>
      <protection locked="0" hidden="1"/>
    </xf>
    <xf numFmtId="1" fontId="16" fillId="0" borderId="63" xfId="0" applyNumberFormat="1" applyFont="1" applyBorder="1" applyAlignment="1" applyProtection="1">
      <alignment horizontal="center" vertical="center"/>
      <protection locked="0" hidden="1"/>
    </xf>
    <xf numFmtId="0" fontId="16" fillId="0" borderId="64" xfId="0" applyFont="1" applyBorder="1" applyAlignment="1" applyProtection="1">
      <alignment horizontal="center" vertical="center"/>
      <protection locked="0" hidden="1"/>
    </xf>
    <xf numFmtId="0" fontId="3" fillId="5" borderId="37" xfId="0" applyFont="1" applyFill="1" applyBorder="1" applyAlignment="1" applyProtection="1">
      <alignment horizontal="center" vertical="center"/>
      <protection hidden="1"/>
    </xf>
    <xf numFmtId="0" fontId="3" fillId="5" borderId="38" xfId="0" applyFont="1" applyFill="1" applyBorder="1" applyAlignment="1" applyProtection="1">
      <alignment horizontal="center" vertical="center"/>
      <protection hidden="1"/>
    </xf>
    <xf numFmtId="0" fontId="3" fillId="5" borderId="50" xfId="0" applyFont="1" applyFill="1" applyBorder="1" applyAlignment="1" applyProtection="1">
      <alignment horizontal="center" vertical="center"/>
      <protection hidden="1"/>
    </xf>
    <xf numFmtId="0" fontId="3" fillId="5" borderId="33" xfId="0" applyFont="1" applyFill="1" applyBorder="1" applyAlignment="1" applyProtection="1">
      <alignment horizontal="center" vertical="center"/>
      <protection hidden="1"/>
    </xf>
    <xf numFmtId="0" fontId="3" fillId="5" borderId="34" xfId="0" applyFont="1" applyFill="1" applyBorder="1" applyAlignment="1" applyProtection="1">
      <alignment horizontal="center" vertical="center"/>
      <protection hidden="1"/>
    </xf>
    <xf numFmtId="0" fontId="1" fillId="5" borderId="0" xfId="0" applyFont="1" applyFill="1" applyBorder="1" applyAlignment="1" applyProtection="1">
      <alignment horizontal="center"/>
      <protection hidden="1"/>
    </xf>
    <xf numFmtId="0" fontId="4" fillId="5" borderId="24" xfId="0" applyFont="1" applyFill="1" applyBorder="1" applyAlignment="1" applyProtection="1">
      <alignment horizontal="center" vertical="center"/>
      <protection hidden="1"/>
    </xf>
    <xf numFmtId="0" fontId="4" fillId="5" borderId="33" xfId="0" applyFont="1" applyFill="1" applyBorder="1" applyAlignment="1" applyProtection="1">
      <alignment horizontal="center" vertical="center"/>
      <protection hidden="1"/>
    </xf>
    <xf numFmtId="0" fontId="4" fillId="5" borderId="26" xfId="0" applyFont="1" applyFill="1" applyBorder="1" applyAlignment="1" applyProtection="1">
      <alignment horizontal="center" vertical="center"/>
      <protection hidden="1"/>
    </xf>
    <xf numFmtId="0" fontId="6" fillId="5" borderId="0" xfId="0" applyFont="1" applyFill="1" applyBorder="1" applyAlignment="1" applyProtection="1">
      <alignment horizontal="center"/>
      <protection hidden="1"/>
    </xf>
    <xf numFmtId="0" fontId="3" fillId="5" borderId="0" xfId="0" applyFont="1" applyFill="1" applyBorder="1" applyAlignment="1" applyProtection="1">
      <alignment horizontal="center"/>
      <protection hidden="1"/>
    </xf>
    <xf numFmtId="0" fontId="3" fillId="5" borderId="8" xfId="0" applyFont="1" applyFill="1" applyBorder="1" applyAlignment="1" applyProtection="1">
      <alignment horizontal="center" vertical="center"/>
      <protection hidden="1"/>
    </xf>
    <xf numFmtId="0" fontId="3" fillId="5" borderId="7" xfId="0" applyFont="1" applyFill="1" applyBorder="1" applyAlignment="1" applyProtection="1">
      <alignment horizontal="center" vertical="center"/>
      <protection hidden="1"/>
    </xf>
    <xf numFmtId="0" fontId="3" fillId="5" borderId="9" xfId="0" applyFont="1" applyFill="1" applyBorder="1" applyAlignment="1" applyProtection="1">
      <alignment horizontal="center" vertical="center"/>
      <protection hidden="1"/>
    </xf>
    <xf numFmtId="0" fontId="3" fillId="5" borderId="44" xfId="0" applyFont="1" applyFill="1" applyBorder="1" applyAlignment="1" applyProtection="1">
      <alignment horizontal="center" vertical="center"/>
      <protection hidden="1"/>
    </xf>
    <xf numFmtId="0" fontId="3" fillId="5" borderId="75" xfId="0" applyFont="1" applyFill="1" applyBorder="1" applyAlignment="1" applyProtection="1">
      <alignment horizontal="center" vertical="center"/>
      <protection hidden="1"/>
    </xf>
    <xf numFmtId="0" fontId="4" fillId="5" borderId="40" xfId="0" applyFont="1" applyFill="1" applyBorder="1" applyAlignment="1" applyProtection="1">
      <alignment horizontal="center" vertical="center"/>
      <protection hidden="1"/>
    </xf>
    <xf numFmtId="0" fontId="4" fillId="5" borderId="82" xfId="0" applyFont="1" applyFill="1" applyBorder="1" applyAlignment="1" applyProtection="1">
      <alignment horizontal="center" vertical="center"/>
      <protection hidden="1"/>
    </xf>
    <xf numFmtId="0" fontId="4" fillId="5" borderId="83" xfId="0" applyFont="1" applyFill="1" applyBorder="1" applyAlignment="1" applyProtection="1">
      <alignment horizontal="center" vertical="center"/>
      <protection hidden="1"/>
    </xf>
    <xf numFmtId="0" fontId="6" fillId="5" borderId="24" xfId="0" applyFont="1" applyFill="1" applyBorder="1" applyAlignment="1" applyProtection="1">
      <alignment horizontal="center" vertical="center"/>
      <protection hidden="1"/>
    </xf>
    <xf numFmtId="0" fontId="6" fillId="5" borderId="33" xfId="0" applyFont="1" applyFill="1" applyBorder="1" applyAlignment="1" applyProtection="1">
      <alignment horizontal="center" vertical="center"/>
      <protection hidden="1"/>
    </xf>
    <xf numFmtId="0" fontId="6" fillId="5" borderId="26" xfId="0" applyFont="1" applyFill="1" applyBorder="1" applyAlignment="1" applyProtection="1">
      <alignment horizontal="center" vertical="center"/>
      <protection hidden="1"/>
    </xf>
    <xf numFmtId="0" fontId="6" fillId="5" borderId="0" xfId="0" applyFont="1" applyFill="1" applyAlignment="1" applyProtection="1">
      <alignment horizontal="center"/>
      <protection hidden="1"/>
    </xf>
    <xf numFmtId="0" fontId="3" fillId="5" borderId="32" xfId="0" applyFont="1" applyFill="1" applyBorder="1" applyAlignment="1" applyProtection="1">
      <alignment horizontal="left" vertical="center"/>
      <protection hidden="1"/>
    </xf>
    <xf numFmtId="0" fontId="3" fillId="5" borderId="33" xfId="0" applyFont="1" applyFill="1" applyBorder="1" applyAlignment="1" applyProtection="1">
      <alignment horizontal="left" vertical="center"/>
      <protection hidden="1"/>
    </xf>
    <xf numFmtId="0" fontId="3" fillId="5" borderId="34" xfId="0" applyFont="1" applyFill="1" applyBorder="1" applyAlignment="1" applyProtection="1">
      <alignment horizontal="left" vertical="center"/>
      <protection hidden="1"/>
    </xf>
    <xf numFmtId="0" fontId="4" fillId="5" borderId="52" xfId="0" applyFont="1" applyFill="1" applyBorder="1" applyAlignment="1" applyProtection="1">
      <alignment horizontal="center" vertical="center"/>
      <protection hidden="1"/>
    </xf>
    <xf numFmtId="0" fontId="3" fillId="5" borderId="3" xfId="0" applyFont="1" applyFill="1" applyBorder="1" applyAlignment="1" applyProtection="1">
      <alignment horizontal="left" vertical="center"/>
      <protection hidden="1"/>
    </xf>
    <xf numFmtId="0" fontId="3" fillId="5" borderId="0" xfId="0" applyFont="1" applyFill="1" applyBorder="1" applyAlignment="1" applyProtection="1">
      <alignment horizontal="left" vertical="center"/>
      <protection hidden="1"/>
    </xf>
    <xf numFmtId="0" fontId="10" fillId="5" borderId="71" xfId="0" applyFont="1" applyFill="1" applyBorder="1" applyAlignment="1" applyProtection="1">
      <alignment horizontal="center" vertical="center" wrapText="1"/>
      <protection hidden="1"/>
    </xf>
    <xf numFmtId="0" fontId="10" fillId="5" borderId="72" xfId="0" applyFont="1" applyFill="1" applyBorder="1" applyAlignment="1" applyProtection="1">
      <alignment horizontal="center" vertical="center" wrapText="1"/>
      <protection hidden="1"/>
    </xf>
    <xf numFmtId="0" fontId="10" fillId="5" borderId="73" xfId="0" applyFont="1" applyFill="1" applyBorder="1" applyAlignment="1" applyProtection="1">
      <alignment horizontal="center" vertical="center" wrapText="1"/>
      <protection hidden="1"/>
    </xf>
    <xf numFmtId="0" fontId="4" fillId="5" borderId="89" xfId="0" applyFont="1" applyFill="1" applyBorder="1" applyAlignment="1" applyProtection="1">
      <alignment horizontal="center" vertical="center"/>
      <protection hidden="1"/>
    </xf>
    <xf numFmtId="0" fontId="3" fillId="5" borderId="14" xfId="0" applyFont="1" applyFill="1" applyBorder="1" applyAlignment="1" applyProtection="1">
      <alignment horizontal="center" vertical="center"/>
      <protection hidden="1"/>
    </xf>
    <xf numFmtId="0" fontId="3" fillId="5" borderId="15" xfId="0" applyFont="1" applyFill="1" applyBorder="1" applyAlignment="1" applyProtection="1">
      <alignment horizontal="center" vertical="center"/>
      <protection hidden="1"/>
    </xf>
    <xf numFmtId="0" fontId="3" fillId="0" borderId="0" xfId="0" applyFont="1" applyFill="1" applyProtection="1">
      <protection hidden="1"/>
    </xf>
    <xf numFmtId="0" fontId="3" fillId="0" borderId="0" xfId="0" applyFont="1" applyFill="1" applyAlignment="1" applyProtection="1">
      <alignment horizontal="center" vertical="center"/>
      <protection hidden="1"/>
    </xf>
    <xf numFmtId="0" fontId="3" fillId="0" borderId="0" xfId="0" applyFont="1" applyProtection="1">
      <protection hidden="1"/>
    </xf>
    <xf numFmtId="0" fontId="26" fillId="0" borderId="24" xfId="0" applyFont="1" applyFill="1" applyBorder="1" applyAlignment="1" applyProtection="1">
      <alignment horizontal="center" vertical="center"/>
      <protection locked="0" hidden="1"/>
    </xf>
    <xf numFmtId="0" fontId="26" fillId="0" borderId="26" xfId="0" applyFont="1" applyFill="1" applyBorder="1" applyAlignment="1" applyProtection="1">
      <alignment horizontal="center" vertical="center"/>
      <protection locked="0" hidden="1"/>
    </xf>
    <xf numFmtId="0" fontId="27" fillId="0" borderId="98" xfId="0" applyFont="1" applyFill="1" applyBorder="1" applyAlignment="1" applyProtection="1">
      <alignment horizontal="center" vertical="center"/>
      <protection locked="0" hidden="1"/>
    </xf>
    <xf numFmtId="0" fontId="27" fillId="0" borderId="99" xfId="0" applyFont="1" applyFill="1" applyBorder="1" applyAlignment="1" applyProtection="1">
      <alignment horizontal="center" vertical="center"/>
      <protection locked="0" hidden="1"/>
    </xf>
    <xf numFmtId="0" fontId="27" fillId="0" borderId="97" xfId="0" applyFont="1" applyFill="1" applyBorder="1" applyAlignment="1" applyProtection="1">
      <alignment horizontal="center" vertical="center"/>
      <protection locked="0" hidden="1"/>
    </xf>
    <xf numFmtId="0" fontId="27" fillId="0" borderId="103" xfId="0" applyFont="1" applyFill="1" applyBorder="1" applyAlignment="1" applyProtection="1">
      <alignment horizontal="center" vertical="center"/>
      <protection locked="0" hidden="1"/>
    </xf>
    <xf numFmtId="0" fontId="27" fillId="0" borderId="104" xfId="0" applyFont="1" applyFill="1" applyBorder="1" applyAlignment="1" applyProtection="1">
      <alignment horizontal="center" vertical="center"/>
      <protection locked="0" hidden="1"/>
    </xf>
    <xf numFmtId="0" fontId="27" fillId="0" borderId="105" xfId="0" applyFont="1" applyFill="1" applyBorder="1" applyAlignment="1" applyProtection="1">
      <alignment horizontal="center" vertical="center"/>
      <protection locked="0" hidden="1"/>
    </xf>
    <xf numFmtId="0" fontId="26" fillId="0" borderId="33" xfId="0" applyFont="1" applyFill="1" applyBorder="1" applyAlignment="1" applyProtection="1">
      <alignment horizontal="center" vertical="center"/>
      <protection locked="0" hidden="1"/>
    </xf>
    <xf numFmtId="0" fontId="27" fillId="0" borderId="135" xfId="0" applyFont="1" applyFill="1" applyBorder="1" applyAlignment="1" applyProtection="1">
      <alignment horizontal="center" vertical="center"/>
      <protection locked="0" hidden="1"/>
    </xf>
    <xf numFmtId="0" fontId="27" fillId="0" borderId="136" xfId="0" applyFont="1" applyFill="1" applyBorder="1" applyAlignment="1" applyProtection="1">
      <alignment horizontal="center" vertical="center"/>
      <protection locked="0" hidden="1"/>
    </xf>
    <xf numFmtId="0" fontId="27" fillId="0" borderId="134" xfId="0" applyFont="1" applyFill="1" applyBorder="1" applyAlignment="1" applyProtection="1">
      <alignment horizontal="center" vertical="center"/>
      <protection locked="0" hidden="1"/>
    </xf>
    <xf numFmtId="0" fontId="27" fillId="0" borderId="107" xfId="0" applyFont="1" applyFill="1" applyBorder="1" applyAlignment="1" applyProtection="1">
      <alignment horizontal="center" vertical="center"/>
      <protection locked="0" hidden="1"/>
    </xf>
    <xf numFmtId="0" fontId="27" fillId="0" borderId="108" xfId="0" applyFont="1" applyFill="1" applyBorder="1" applyAlignment="1" applyProtection="1">
      <alignment horizontal="center" vertical="center"/>
      <protection locked="0" hidden="1"/>
    </xf>
    <xf numFmtId="0" fontId="27" fillId="0" borderId="106" xfId="0" applyFont="1" applyFill="1" applyBorder="1" applyAlignment="1" applyProtection="1">
      <alignment horizontal="center" vertical="center"/>
      <protection locked="0" hidden="1"/>
    </xf>
    <xf numFmtId="0" fontId="6" fillId="0" borderId="106" xfId="0" applyFont="1" applyFill="1" applyBorder="1" applyAlignment="1" applyProtection="1">
      <alignment horizontal="center" vertical="center"/>
      <protection locked="0" hidden="1"/>
    </xf>
    <xf numFmtId="0" fontId="6" fillId="0" borderId="107" xfId="0" applyFont="1" applyFill="1" applyBorder="1" applyAlignment="1" applyProtection="1">
      <alignment horizontal="center" vertical="center"/>
      <protection locked="0" hidden="1"/>
    </xf>
    <xf numFmtId="0" fontId="27" fillId="0" borderId="137" xfId="0" applyFont="1" applyFill="1" applyBorder="1" applyAlignment="1" applyProtection="1">
      <alignment horizontal="center" vertical="center"/>
      <protection locked="0" hidden="1"/>
    </xf>
    <xf numFmtId="0" fontId="27" fillId="0" borderId="138" xfId="0" applyFont="1" applyFill="1" applyBorder="1" applyAlignment="1" applyProtection="1">
      <alignment horizontal="center" vertical="center"/>
      <protection locked="0" hidden="1"/>
    </xf>
    <xf numFmtId="0" fontId="2" fillId="0" borderId="141" xfId="0" applyFont="1" applyFill="1" applyBorder="1" applyAlignment="1" applyProtection="1">
      <alignment horizontal="center" vertical="center"/>
      <protection locked="0" hidden="1"/>
    </xf>
    <xf numFmtId="0" fontId="2" fillId="0" borderId="142" xfId="0" applyFont="1" applyFill="1" applyBorder="1" applyAlignment="1" applyProtection="1">
      <alignment horizontal="center" vertical="center"/>
      <protection locked="0" hidden="1"/>
    </xf>
    <xf numFmtId="0" fontId="2" fillId="0" borderId="143" xfId="0" applyFont="1" applyFill="1" applyBorder="1" applyAlignment="1" applyProtection="1">
      <alignment horizontal="center" vertical="center"/>
      <protection locked="0" hidden="1"/>
    </xf>
    <xf numFmtId="0" fontId="2" fillId="0" borderId="138" xfId="0" applyFont="1" applyFill="1" applyBorder="1" applyAlignment="1" applyProtection="1">
      <alignment horizontal="center" vertical="center"/>
      <protection locked="0" hidden="1"/>
    </xf>
    <xf numFmtId="0" fontId="2" fillId="0" borderId="144" xfId="0" applyFont="1" applyFill="1" applyBorder="1" applyAlignment="1" applyProtection="1">
      <alignment horizontal="center" vertical="center"/>
      <protection locked="0" hidden="1"/>
    </xf>
    <xf numFmtId="0" fontId="2" fillId="0" borderId="137" xfId="0" applyFont="1" applyFill="1" applyBorder="1" applyAlignment="1" applyProtection="1">
      <alignment horizontal="center" vertical="center"/>
      <protection locked="0" hidden="1"/>
    </xf>
    <xf numFmtId="0" fontId="2" fillId="0" borderId="145" xfId="0" applyFont="1" applyFill="1" applyBorder="1" applyAlignment="1" applyProtection="1">
      <alignment horizontal="center" vertical="center"/>
      <protection locked="0" hidden="1"/>
    </xf>
    <xf numFmtId="0" fontId="2" fillId="0" borderId="139" xfId="0" applyFont="1" applyFill="1" applyBorder="1" applyAlignment="1" applyProtection="1">
      <alignment horizontal="center" vertical="center"/>
      <protection locked="0" hidden="1"/>
    </xf>
    <xf numFmtId="0" fontId="11" fillId="0" borderId="148" xfId="0" applyFont="1" applyFill="1" applyBorder="1" applyAlignment="1" applyProtection="1">
      <alignment horizontal="center" vertical="center"/>
      <protection locked="0" hidden="1"/>
    </xf>
    <xf numFmtId="0" fontId="27" fillId="0" borderId="149" xfId="0" applyFont="1" applyFill="1" applyBorder="1" applyAlignment="1" applyProtection="1">
      <alignment horizontal="center" vertical="center"/>
      <protection locked="0" hidden="1"/>
    </xf>
    <xf numFmtId="0" fontId="11" fillId="0" borderId="150" xfId="0" applyFont="1" applyFill="1" applyBorder="1" applyAlignment="1" applyProtection="1">
      <alignment horizontal="center" vertical="center"/>
      <protection locked="0" hidden="1"/>
    </xf>
    <xf numFmtId="0" fontId="11" fillId="0" borderId="152" xfId="0" applyFont="1" applyFill="1" applyBorder="1" applyAlignment="1" applyProtection="1">
      <alignment horizontal="center" vertical="center"/>
      <protection locked="0" hidden="1"/>
    </xf>
    <xf numFmtId="0" fontId="2" fillId="0" borderId="150" xfId="0" applyFont="1" applyFill="1" applyBorder="1" applyAlignment="1" applyProtection="1">
      <alignment horizontal="center" vertical="center"/>
      <protection locked="0" hidden="1"/>
    </xf>
    <xf numFmtId="0" fontId="2" fillId="0" borderId="151" xfId="0" applyFont="1" applyFill="1" applyBorder="1" applyAlignment="1" applyProtection="1">
      <alignment horizontal="center" vertical="center"/>
      <protection locked="0" hidden="1"/>
    </xf>
    <xf numFmtId="0" fontId="8" fillId="5" borderId="47" xfId="0" applyFont="1" applyFill="1" applyBorder="1" applyAlignment="1" applyProtection="1">
      <alignment horizontal="center" vertical="center" wrapText="1"/>
      <protection hidden="1"/>
    </xf>
    <xf numFmtId="0" fontId="24" fillId="0" borderId="0" xfId="0" applyFont="1" applyProtection="1">
      <protection hidden="1"/>
    </xf>
    <xf numFmtId="0" fontId="24" fillId="0" borderId="0" xfId="0" applyFont="1" applyAlignment="1" applyProtection="1">
      <alignment horizontal="center" vertical="center"/>
      <protection hidden="1"/>
    </xf>
    <xf numFmtId="0" fontId="0" fillId="0" borderId="0" xfId="0" applyAlignment="1" applyProtection="1">
      <alignment vertical="center"/>
      <protection hidden="1"/>
    </xf>
    <xf numFmtId="0" fontId="24" fillId="0" borderId="0" xfId="0" applyFont="1" applyAlignment="1" applyProtection="1">
      <alignment horizontal="left" vertical="top" wrapText="1"/>
      <protection hidden="1"/>
    </xf>
    <xf numFmtId="0" fontId="28" fillId="0" borderId="0" xfId="0" applyFont="1" applyAlignment="1" applyProtection="1">
      <alignment horizontal="center" vertical="top" wrapText="1"/>
      <protection hidden="1"/>
    </xf>
    <xf numFmtId="0" fontId="0" fillId="0" borderId="0" xfId="0" applyAlignment="1" applyProtection="1">
      <alignment vertical="top"/>
      <protection hidden="1"/>
    </xf>
    <xf numFmtId="0" fontId="0" fillId="0" borderId="0" xfId="0" applyAlignment="1" applyProtection="1">
      <alignment horizontal="center"/>
      <protection hidden="1"/>
    </xf>
    <xf numFmtId="0" fontId="28" fillId="0" borderId="0" xfId="0" applyFont="1" applyAlignment="1" applyProtection="1">
      <alignment horizontal="center"/>
      <protection hidden="1"/>
    </xf>
    <xf numFmtId="0" fontId="25" fillId="0" borderId="78" xfId="0" applyFont="1" applyFill="1" applyBorder="1" applyAlignment="1" applyProtection="1">
      <alignment horizontal="center" vertical="center" wrapText="1"/>
      <protection locked="0" hidden="1"/>
    </xf>
    <xf numFmtId="0" fontId="25" fillId="0" borderId="49" xfId="0" applyFont="1" applyFill="1" applyBorder="1" applyAlignment="1" applyProtection="1">
      <alignment horizontal="center" vertical="center"/>
      <protection locked="0" hidden="1"/>
    </xf>
    <xf numFmtId="0" fontId="25" fillId="0" borderId="36" xfId="0" applyFont="1" applyFill="1" applyBorder="1" applyAlignment="1" applyProtection="1">
      <alignment horizontal="center" vertical="center"/>
      <protection locked="0" hidden="1"/>
    </xf>
    <xf numFmtId="0" fontId="25" fillId="0" borderId="155" xfId="0" applyFont="1" applyFill="1" applyBorder="1" applyAlignment="1" applyProtection="1">
      <alignment horizontal="center" vertical="center"/>
      <protection locked="0" hidden="1"/>
    </xf>
    <xf numFmtId="0" fontId="25" fillId="0" borderId="109" xfId="0" applyFont="1" applyFill="1" applyBorder="1" applyAlignment="1" applyProtection="1">
      <alignment horizontal="center" vertical="center" wrapText="1"/>
      <protection locked="0" hidden="1"/>
    </xf>
    <xf numFmtId="0" fontId="25" fillId="0" borderId="115" xfId="0" applyFont="1" applyFill="1" applyBorder="1" applyAlignment="1" applyProtection="1">
      <alignment horizontal="center" vertical="center"/>
      <protection locked="0" hidden="1"/>
    </xf>
    <xf numFmtId="0" fontId="25" fillId="0" borderId="110" xfId="0" applyFont="1" applyFill="1" applyBorder="1" applyAlignment="1" applyProtection="1">
      <alignment horizontal="center" vertical="center"/>
      <protection locked="0" hidden="1"/>
    </xf>
    <xf numFmtId="0" fontId="25" fillId="0" borderId="156" xfId="0" applyFont="1" applyFill="1" applyBorder="1" applyAlignment="1" applyProtection="1">
      <alignment horizontal="center" vertical="center"/>
      <protection locked="0" hidden="1"/>
    </xf>
    <xf numFmtId="0" fontId="25" fillId="0" borderId="116" xfId="0" applyFont="1" applyFill="1" applyBorder="1" applyAlignment="1" applyProtection="1">
      <alignment horizontal="center" vertical="center" wrapText="1"/>
      <protection locked="0" hidden="1"/>
    </xf>
    <xf numFmtId="0" fontId="25" fillId="0" borderId="112" xfId="0" applyFont="1" applyFill="1" applyBorder="1" applyAlignment="1" applyProtection="1">
      <alignment horizontal="center" vertical="center"/>
      <protection locked="0" hidden="1"/>
    </xf>
    <xf numFmtId="0" fontId="25" fillId="0" borderId="113" xfId="0" applyFont="1" applyFill="1" applyBorder="1" applyAlignment="1" applyProtection="1">
      <alignment horizontal="center" vertical="center"/>
      <protection locked="0" hidden="1"/>
    </xf>
    <xf numFmtId="0" fontId="25" fillId="0" borderId="157" xfId="0" applyFont="1" applyFill="1" applyBorder="1" applyAlignment="1" applyProtection="1">
      <alignment horizontal="center" vertical="center"/>
      <protection locked="0" hidden="1"/>
    </xf>
    <xf numFmtId="0" fontId="25" fillId="0" borderId="79" xfId="0" applyFont="1" applyFill="1" applyBorder="1" applyAlignment="1" applyProtection="1">
      <alignment horizontal="center" vertical="center"/>
      <protection locked="0" hidden="1"/>
    </xf>
    <xf numFmtId="0" fontId="25" fillId="0" borderId="0" xfId="0" applyFont="1" applyFill="1" applyBorder="1" applyAlignment="1" applyProtection="1">
      <alignment horizontal="center" vertical="center"/>
      <protection locked="0" hidden="1"/>
    </xf>
    <xf numFmtId="0" fontId="25" fillId="0" borderId="158" xfId="0" applyFont="1" applyFill="1" applyBorder="1" applyAlignment="1" applyProtection="1">
      <alignment horizontal="center" vertical="center"/>
      <protection locked="0" hidden="1"/>
    </xf>
    <xf numFmtId="0" fontId="2" fillId="0" borderId="114" xfId="0" applyNumberFormat="1" applyFont="1" applyFill="1" applyBorder="1" applyAlignment="1" applyProtection="1">
      <alignment horizontal="center" vertical="center"/>
      <protection locked="0" hidden="1"/>
    </xf>
    <xf numFmtId="0" fontId="2" fillId="0" borderId="111" xfId="0" applyNumberFormat="1" applyFont="1" applyFill="1" applyBorder="1" applyAlignment="1" applyProtection="1">
      <alignment horizontal="center" vertical="center"/>
      <protection locked="0" hidden="1"/>
    </xf>
    <xf numFmtId="0" fontId="2" fillId="0" borderId="30" xfId="0" applyNumberFormat="1" applyFont="1" applyFill="1" applyBorder="1" applyAlignment="1" applyProtection="1">
      <alignment horizontal="center" vertical="center"/>
      <protection locked="0" hidden="1"/>
    </xf>
    <xf numFmtId="0" fontId="0" fillId="7" borderId="0" xfId="0" applyFill="1" applyBorder="1" applyProtection="1">
      <protection hidden="1"/>
    </xf>
    <xf numFmtId="0" fontId="6" fillId="7" borderId="0" xfId="0" applyFont="1" applyFill="1" applyBorder="1" applyProtection="1">
      <protection hidden="1"/>
    </xf>
    <xf numFmtId="0" fontId="6" fillId="7" borderId="0" xfId="0" applyFont="1" applyFill="1" applyBorder="1" applyAlignment="1" applyProtection="1">
      <alignment horizontal="center"/>
      <protection hidden="1"/>
    </xf>
    <xf numFmtId="0" fontId="2" fillId="7" borderId="0" xfId="0" applyFont="1" applyFill="1" applyBorder="1" applyProtection="1">
      <protection hidden="1"/>
    </xf>
    <xf numFmtId="0" fontId="4" fillId="7" borderId="0" xfId="0" applyFont="1" applyFill="1" applyBorder="1" applyAlignment="1" applyProtection="1">
      <alignment horizontal="center"/>
      <protection hidden="1"/>
    </xf>
    <xf numFmtId="0" fontId="3" fillId="7" borderId="0" xfId="0" applyFont="1" applyFill="1" applyBorder="1" applyAlignment="1" applyProtection="1">
      <alignment horizontal="center"/>
      <protection hidden="1"/>
    </xf>
    <xf numFmtId="0" fontId="3" fillId="7" borderId="0" xfId="0" applyFont="1" applyFill="1" applyBorder="1" applyAlignment="1" applyProtection="1">
      <alignment vertical="center"/>
      <protection hidden="1"/>
    </xf>
    <xf numFmtId="0" fontId="1" fillId="7" borderId="0" xfId="0" applyFont="1" applyFill="1" applyBorder="1" applyAlignment="1" applyProtection="1">
      <alignment horizontal="center"/>
      <protection hidden="1"/>
    </xf>
    <xf numFmtId="0" fontId="4" fillId="7" borderId="0" xfId="0" applyFont="1" applyFill="1" applyBorder="1" applyAlignment="1" applyProtection="1">
      <alignment horizontal="center" vertical="center"/>
      <protection hidden="1"/>
    </xf>
    <xf numFmtId="0" fontId="1" fillId="7" borderId="0" xfId="0" applyFont="1" applyFill="1" applyBorder="1" applyProtection="1">
      <protection hidden="1"/>
    </xf>
    <xf numFmtId="0" fontId="3" fillId="7" borderId="0" xfId="0" applyFont="1" applyFill="1" applyBorder="1" applyProtection="1">
      <protection hidden="1"/>
    </xf>
    <xf numFmtId="0" fontId="3" fillId="7" borderId="0" xfId="0" applyFont="1" applyFill="1" applyBorder="1" applyAlignment="1" applyProtection="1">
      <alignment horizontal="center"/>
      <protection hidden="1"/>
    </xf>
    <xf numFmtId="0" fontId="0" fillId="7" borderId="38" xfId="0" applyFill="1" applyBorder="1" applyProtection="1">
      <protection hidden="1"/>
    </xf>
    <xf numFmtId="0" fontId="0" fillId="7" borderId="0" xfId="0" applyFill="1" applyBorder="1" applyAlignment="1" applyProtection="1">
      <alignment horizontal="center"/>
      <protection hidden="1"/>
    </xf>
    <xf numFmtId="0" fontId="3" fillId="7" borderId="132" xfId="0" applyFont="1" applyFill="1" applyBorder="1" applyAlignment="1" applyProtection="1">
      <alignment horizontal="center" vertical="center" wrapText="1"/>
      <protection hidden="1"/>
    </xf>
    <xf numFmtId="0" fontId="4" fillId="7" borderId="4" xfId="0" applyFont="1" applyFill="1" applyBorder="1" applyAlignment="1" applyProtection="1">
      <alignment horizontal="center" vertical="center"/>
      <protection hidden="1"/>
    </xf>
    <xf numFmtId="0" fontId="4" fillId="7" borderId="2" xfId="0" applyFont="1" applyFill="1" applyBorder="1" applyAlignment="1" applyProtection="1">
      <alignment horizontal="center" vertical="center"/>
      <protection hidden="1"/>
    </xf>
    <xf numFmtId="0" fontId="4" fillId="7" borderId="117" xfId="0" applyFont="1" applyFill="1" applyBorder="1" applyAlignment="1" applyProtection="1">
      <alignment horizontal="center" vertical="center"/>
      <protection hidden="1"/>
    </xf>
    <xf numFmtId="0" fontId="4" fillId="7" borderId="83" xfId="0" applyFont="1" applyFill="1" applyBorder="1" applyAlignment="1" applyProtection="1">
      <alignment horizontal="center" vertical="center"/>
      <protection hidden="1"/>
    </xf>
    <xf numFmtId="0" fontId="4" fillId="7" borderId="83" xfId="0" applyFont="1" applyFill="1" applyBorder="1" applyAlignment="1" applyProtection="1">
      <alignment horizontal="center" vertical="center"/>
      <protection hidden="1"/>
    </xf>
    <xf numFmtId="0" fontId="4" fillId="7" borderId="140" xfId="0" applyFont="1" applyFill="1" applyBorder="1" applyAlignment="1" applyProtection="1">
      <alignment horizontal="center" vertical="center"/>
      <protection hidden="1"/>
    </xf>
    <xf numFmtId="0" fontId="4" fillId="7" borderId="2" xfId="0" applyFont="1" applyFill="1" applyBorder="1" applyAlignment="1" applyProtection="1">
      <alignment horizontal="center" vertical="center"/>
      <protection hidden="1"/>
    </xf>
    <xf numFmtId="0" fontId="4" fillId="7" borderId="5" xfId="0" applyFont="1" applyFill="1" applyBorder="1" applyAlignment="1" applyProtection="1">
      <alignment horizontal="center" vertical="center"/>
      <protection hidden="1"/>
    </xf>
    <xf numFmtId="0" fontId="4" fillId="7" borderId="117" xfId="0" applyFont="1" applyFill="1" applyBorder="1" applyAlignment="1" applyProtection="1">
      <alignment vertical="center"/>
      <protection hidden="1"/>
    </xf>
    <xf numFmtId="0" fontId="3" fillId="7" borderId="81" xfId="0" applyFont="1" applyFill="1" applyBorder="1" applyAlignment="1" applyProtection="1">
      <alignment horizontal="center" vertical="center" wrapText="1"/>
      <protection hidden="1"/>
    </xf>
    <xf numFmtId="0" fontId="4" fillId="7" borderId="69" xfId="0" applyFont="1" applyFill="1" applyBorder="1" applyAlignment="1" applyProtection="1">
      <alignment horizontal="center" vertical="center"/>
      <protection hidden="1"/>
    </xf>
    <xf numFmtId="0" fontId="4" fillId="7" borderId="40" xfId="0" applyFont="1" applyFill="1" applyBorder="1" applyAlignment="1" applyProtection="1">
      <alignment horizontal="center" vertical="center"/>
      <protection hidden="1"/>
    </xf>
    <xf numFmtId="0" fontId="4" fillId="7" borderId="154" xfId="0" applyFont="1" applyFill="1" applyBorder="1" applyAlignment="1" applyProtection="1">
      <alignment horizontal="center" vertical="center"/>
      <protection hidden="1"/>
    </xf>
    <xf numFmtId="0" fontId="1" fillId="7" borderId="11" xfId="0" applyFont="1" applyFill="1" applyBorder="1" applyAlignment="1" applyProtection="1">
      <alignment horizontal="center" vertical="center" wrapText="1"/>
      <protection hidden="1"/>
    </xf>
    <xf numFmtId="0" fontId="1" fillId="7" borderId="84" xfId="0" applyFont="1" applyFill="1" applyBorder="1" applyAlignment="1" applyProtection="1">
      <alignment horizontal="center" vertical="center" wrapText="1"/>
      <protection hidden="1"/>
    </xf>
    <xf numFmtId="0" fontId="1" fillId="7" borderId="12" xfId="0" applyFont="1" applyFill="1" applyBorder="1" applyAlignment="1" applyProtection="1">
      <alignment horizontal="center" vertical="center" wrapText="1"/>
      <protection hidden="1"/>
    </xf>
    <xf numFmtId="0" fontId="1" fillId="7" borderId="47" xfId="0" applyFont="1" applyFill="1" applyBorder="1" applyAlignment="1" applyProtection="1">
      <alignment horizontal="center" vertical="center" wrapText="1"/>
      <protection hidden="1"/>
    </xf>
    <xf numFmtId="0" fontId="1" fillId="7" borderId="10" xfId="0" applyFont="1" applyFill="1" applyBorder="1" applyAlignment="1" applyProtection="1">
      <alignment horizontal="center" vertical="center" wrapText="1"/>
      <protection hidden="1"/>
    </xf>
    <xf numFmtId="0" fontId="1" fillId="7" borderId="13" xfId="0" applyFont="1" applyFill="1" applyBorder="1" applyAlignment="1" applyProtection="1">
      <alignment horizontal="center" vertical="center" wrapText="1"/>
      <protection hidden="1"/>
    </xf>
    <xf numFmtId="0" fontId="1" fillId="7" borderId="122" xfId="0" applyFont="1" applyFill="1" applyBorder="1" applyAlignment="1" applyProtection="1">
      <alignment horizontal="center" vertical="center" wrapText="1"/>
      <protection hidden="1"/>
    </xf>
    <xf numFmtId="0" fontId="27" fillId="0" borderId="150" xfId="0" applyFont="1" applyFill="1" applyBorder="1" applyAlignment="1" applyProtection="1">
      <alignment horizontal="center" vertical="center"/>
      <protection locked="0" hidden="1"/>
    </xf>
    <xf numFmtId="0" fontId="25" fillId="0" borderId="133" xfId="0" applyFont="1" applyFill="1" applyBorder="1" applyAlignment="1" applyProtection="1">
      <alignment horizontal="center" vertical="center" wrapText="1"/>
      <protection locked="0" hidden="1"/>
    </xf>
    <xf numFmtId="0" fontId="27" fillId="0" borderId="151" xfId="0" applyFont="1" applyFill="1" applyBorder="1" applyAlignment="1" applyProtection="1">
      <alignment horizontal="center" vertical="center"/>
      <protection locked="0" hidden="1"/>
    </xf>
    <xf numFmtId="0" fontId="27" fillId="0" borderId="101" xfId="0" applyFont="1" applyFill="1" applyBorder="1" applyAlignment="1" applyProtection="1">
      <alignment horizontal="center" vertical="center"/>
      <protection locked="0" hidden="1"/>
    </xf>
    <xf numFmtId="0" fontId="27" fillId="0" borderId="102" xfId="0" applyFont="1" applyFill="1" applyBorder="1" applyAlignment="1" applyProtection="1">
      <alignment horizontal="center" vertical="center"/>
      <protection locked="0" hidden="1"/>
    </xf>
    <xf numFmtId="0" fontId="27" fillId="0" borderId="100" xfId="0" applyFont="1" applyFill="1" applyBorder="1" applyAlignment="1" applyProtection="1">
      <alignment horizontal="center" vertical="center"/>
      <protection locked="0" hidden="1"/>
    </xf>
    <xf numFmtId="0" fontId="27" fillId="0" borderId="139" xfId="0" applyFont="1" applyFill="1" applyBorder="1" applyAlignment="1" applyProtection="1">
      <alignment horizontal="center" vertical="center"/>
      <protection locked="0" hidden="1"/>
    </xf>
    <xf numFmtId="0" fontId="2" fillId="0" borderId="153" xfId="0" applyFont="1" applyFill="1" applyBorder="1" applyAlignment="1" applyProtection="1">
      <alignment horizontal="center" vertical="center"/>
      <protection locked="0" hidden="1"/>
    </xf>
    <xf numFmtId="0" fontId="2" fillId="0" borderId="128" xfId="0" applyFont="1" applyFill="1" applyBorder="1" applyAlignment="1" applyProtection="1">
      <alignment horizontal="center" vertical="center"/>
      <protection locked="0" hidden="1"/>
    </xf>
    <xf numFmtId="0" fontId="2" fillId="0" borderId="129" xfId="0" applyFont="1" applyFill="1" applyBorder="1" applyAlignment="1" applyProtection="1">
      <alignment horizontal="center" vertical="center"/>
      <protection locked="0" hidden="1"/>
    </xf>
    <xf numFmtId="0" fontId="2" fillId="0" borderId="127" xfId="0" applyFont="1" applyFill="1" applyBorder="1" applyAlignment="1" applyProtection="1">
      <alignment horizontal="center" vertical="center"/>
      <protection locked="0" hidden="1"/>
    </xf>
    <xf numFmtId="0" fontId="2" fillId="0" borderId="130" xfId="0" applyFont="1" applyFill="1" applyBorder="1" applyAlignment="1" applyProtection="1">
      <alignment horizontal="center" vertical="center"/>
      <protection locked="0" hidden="1"/>
    </xf>
    <xf numFmtId="0" fontId="2" fillId="0" borderId="146" xfId="0" applyFont="1" applyFill="1" applyBorder="1" applyAlignment="1" applyProtection="1">
      <alignment horizontal="center" vertical="center"/>
      <protection locked="0" hidden="1"/>
    </xf>
    <xf numFmtId="0" fontId="2" fillId="0" borderId="147" xfId="0" applyFont="1" applyFill="1" applyBorder="1" applyAlignment="1" applyProtection="1">
      <alignment horizontal="center" vertical="center"/>
      <protection locked="0" hidden="1"/>
    </xf>
    <xf numFmtId="0" fontId="2" fillId="0" borderId="131" xfId="0" applyFont="1" applyFill="1" applyBorder="1" applyAlignment="1" applyProtection="1">
      <alignment horizontal="center" vertical="center"/>
      <protection locked="0" hidden="1"/>
    </xf>
  </cellXfs>
  <cellStyles count="2">
    <cellStyle name="Hyperlink" xfId="1" builtinId="8"/>
    <cellStyle name="Normal" xfId="0" builtinId="0"/>
  </cellStyles>
  <dxfs count="0"/>
  <tableStyles count="0" defaultTableStyle="TableStyleMedium2" defaultPivotStyle="PivotStyleLight16"/>
  <colors>
    <mruColors>
      <color rgb="FFF4F1D8"/>
      <color rgb="FFCCFFFF"/>
      <color rgb="FFCC9900"/>
      <color rgb="FF339966"/>
      <color rgb="FF00FF99"/>
      <color rgb="FF00CC99"/>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291811</xdr:colOff>
      <xdr:row>12</xdr:row>
      <xdr:rowOff>55665</xdr:rowOff>
    </xdr:from>
    <xdr:to>
      <xdr:col>8</xdr:col>
      <xdr:colOff>191738</xdr:colOff>
      <xdr:row>33</xdr:row>
      <xdr:rowOff>188826</xdr:rowOff>
    </xdr:to>
    <xdr:pic>
      <xdr:nvPicPr>
        <xdr:cNvPr id="4" name="Picture 3"/>
        <xdr:cNvPicPr>
          <a:picLocks noChangeAspect="1"/>
        </xdr:cNvPicPr>
      </xdr:nvPicPr>
      <xdr:blipFill>
        <a:blip xmlns:r="http://schemas.openxmlformats.org/officeDocument/2006/relationships" r:embed="rId1"/>
        <a:stretch>
          <a:fillRect/>
        </a:stretch>
      </xdr:blipFill>
      <xdr:spPr>
        <a:xfrm>
          <a:off x="291811" y="4409951"/>
          <a:ext cx="4798498" cy="41596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38"/>
  <sheetViews>
    <sheetView showGridLines="0" zoomScale="154" zoomScaleNormal="154" workbookViewId="0">
      <selection activeCell="N28" sqref="N28"/>
    </sheetView>
  </sheetViews>
  <sheetFormatPr defaultRowHeight="15" x14ac:dyDescent="0.25"/>
  <cols>
    <col min="1" max="16384" width="9.140625" style="1"/>
  </cols>
  <sheetData>
    <row r="1" spans="1:10" s="1" customFormat="1" x14ac:dyDescent="0.25">
      <c r="A1" s="285"/>
      <c r="B1" s="285"/>
      <c r="C1" s="285"/>
      <c r="D1" s="285"/>
      <c r="E1" s="285"/>
      <c r="F1" s="285"/>
      <c r="G1" s="285"/>
      <c r="H1" s="285"/>
      <c r="I1" s="285"/>
    </row>
    <row r="2" spans="1:10" s="1" customFormat="1" x14ac:dyDescent="0.25">
      <c r="A2" s="286" t="s">
        <v>58</v>
      </c>
      <c r="B2" s="286"/>
      <c r="C2" s="286"/>
      <c r="D2" s="286"/>
      <c r="E2" s="286"/>
      <c r="F2" s="286"/>
      <c r="G2" s="286"/>
      <c r="H2" s="286"/>
      <c r="I2" s="286"/>
    </row>
    <row r="3" spans="1:10" s="287" customFormat="1" ht="21" customHeight="1" x14ac:dyDescent="0.25">
      <c r="A3" s="286" t="s">
        <v>59</v>
      </c>
      <c r="B3" s="286"/>
      <c r="C3" s="286"/>
      <c r="D3" s="286"/>
      <c r="E3" s="286"/>
      <c r="F3" s="286"/>
      <c r="G3" s="286"/>
      <c r="H3" s="286"/>
      <c r="I3" s="286"/>
    </row>
    <row r="4" spans="1:10" s="1" customFormat="1" ht="45" customHeight="1" x14ac:dyDescent="0.25">
      <c r="A4" s="288" t="s">
        <v>60</v>
      </c>
      <c r="B4" s="288"/>
      <c r="C4" s="288"/>
      <c r="D4" s="288"/>
      <c r="E4" s="288"/>
      <c r="F4" s="288"/>
      <c r="G4" s="288"/>
      <c r="H4" s="288"/>
      <c r="I4" s="288"/>
    </row>
    <row r="5" spans="1:10" s="290" customFormat="1" ht="29.25" customHeight="1" x14ac:dyDescent="0.25">
      <c r="A5" s="289" t="s">
        <v>72</v>
      </c>
      <c r="B5" s="289"/>
      <c r="C5" s="289"/>
      <c r="D5" s="289"/>
      <c r="E5" s="289"/>
      <c r="F5" s="289"/>
      <c r="G5" s="289"/>
      <c r="H5" s="289"/>
      <c r="I5" s="289"/>
    </row>
    <row r="6" spans="1:10" s="1" customFormat="1" ht="45" customHeight="1" x14ac:dyDescent="0.25">
      <c r="A6" s="288" t="s">
        <v>73</v>
      </c>
      <c r="B6" s="288"/>
      <c r="C6" s="288"/>
      <c r="D6" s="288"/>
      <c r="E6" s="288"/>
      <c r="F6" s="288"/>
      <c r="G6" s="288"/>
      <c r="H6" s="288"/>
      <c r="I6" s="288"/>
    </row>
    <row r="7" spans="1:10" s="1" customFormat="1" ht="30.75" customHeight="1" x14ac:dyDescent="0.25">
      <c r="A7" s="288" t="s">
        <v>62</v>
      </c>
      <c r="B7" s="288"/>
      <c r="C7" s="288"/>
      <c r="D7" s="288"/>
      <c r="E7" s="288"/>
      <c r="F7" s="288"/>
      <c r="G7" s="288"/>
      <c r="H7" s="288"/>
      <c r="I7" s="288"/>
      <c r="J7" s="291"/>
    </row>
    <row r="8" spans="1:10" s="1" customFormat="1" ht="30" customHeight="1" x14ac:dyDescent="0.25">
      <c r="A8" s="288" t="s">
        <v>74</v>
      </c>
      <c r="B8" s="288"/>
      <c r="C8" s="288"/>
      <c r="D8" s="288"/>
      <c r="E8" s="288"/>
      <c r="F8" s="288"/>
      <c r="G8" s="288"/>
      <c r="H8" s="288"/>
      <c r="I8" s="288"/>
    </row>
    <row r="9" spans="1:10" s="1" customFormat="1" ht="30" customHeight="1" x14ac:dyDescent="0.25">
      <c r="A9" s="288" t="s">
        <v>75</v>
      </c>
      <c r="B9" s="288"/>
      <c r="C9" s="288"/>
      <c r="D9" s="288"/>
      <c r="E9" s="288"/>
      <c r="F9" s="288"/>
      <c r="G9" s="288"/>
      <c r="H9" s="288"/>
      <c r="I9" s="288"/>
    </row>
    <row r="10" spans="1:10" s="1" customFormat="1" x14ac:dyDescent="0.25">
      <c r="A10" s="292" t="s">
        <v>66</v>
      </c>
      <c r="B10" s="292"/>
      <c r="C10" s="292"/>
      <c r="D10" s="292"/>
      <c r="E10" s="292"/>
      <c r="F10" s="292"/>
      <c r="G10" s="292"/>
      <c r="H10" s="292"/>
      <c r="I10" s="292"/>
    </row>
    <row r="11" spans="1:10" s="1" customFormat="1" ht="30.75" customHeight="1" x14ac:dyDescent="0.25">
      <c r="A11" s="288" t="s">
        <v>65</v>
      </c>
      <c r="B11" s="288"/>
      <c r="C11" s="288"/>
      <c r="D11" s="288"/>
      <c r="E11" s="288"/>
      <c r="F11" s="288"/>
      <c r="G11" s="288"/>
      <c r="H11" s="288"/>
      <c r="I11" s="288"/>
    </row>
    <row r="12" spans="1:10" s="1" customFormat="1" ht="42" customHeight="1" x14ac:dyDescent="0.25">
      <c r="A12" s="288" t="s">
        <v>64</v>
      </c>
      <c r="B12" s="288"/>
      <c r="C12" s="288"/>
      <c r="D12" s="288"/>
      <c r="E12" s="288"/>
      <c r="F12" s="288"/>
      <c r="G12" s="288"/>
      <c r="H12" s="288"/>
      <c r="I12" s="288"/>
    </row>
    <row r="13" spans="1:10" s="1" customFormat="1" x14ac:dyDescent="0.25">
      <c r="A13" s="285"/>
      <c r="B13" s="285"/>
      <c r="C13" s="285"/>
      <c r="D13" s="285"/>
      <c r="E13" s="285"/>
      <c r="F13" s="285"/>
      <c r="G13" s="285"/>
      <c r="H13" s="285"/>
      <c r="I13" s="285"/>
    </row>
    <row r="14" spans="1:10" s="1" customFormat="1" x14ac:dyDescent="0.25">
      <c r="A14" s="285"/>
      <c r="B14" s="285"/>
      <c r="C14" s="285"/>
      <c r="D14" s="285"/>
      <c r="E14" s="285"/>
      <c r="F14" s="285"/>
      <c r="G14" s="285"/>
      <c r="H14" s="285"/>
      <c r="I14" s="285"/>
    </row>
    <row r="15" spans="1:10" s="1" customFormat="1" x14ac:dyDescent="0.25">
      <c r="A15" s="285"/>
      <c r="B15" s="285"/>
      <c r="C15" s="285"/>
      <c r="D15" s="285"/>
      <c r="E15" s="285"/>
      <c r="F15" s="285"/>
      <c r="G15" s="285"/>
      <c r="H15" s="285"/>
      <c r="I15" s="285"/>
    </row>
    <row r="16" spans="1:10" s="1" customFormat="1" x14ac:dyDescent="0.25">
      <c r="A16" s="285"/>
      <c r="B16" s="285"/>
      <c r="C16" s="285"/>
      <c r="D16" s="285"/>
      <c r="E16" s="285"/>
      <c r="F16" s="285"/>
      <c r="G16" s="285"/>
      <c r="H16" s="285"/>
      <c r="I16" s="285"/>
    </row>
    <row r="17" spans="1:9" s="1" customFormat="1" x14ac:dyDescent="0.25">
      <c r="A17" s="285"/>
      <c r="B17" s="285"/>
      <c r="C17" s="285"/>
      <c r="D17" s="285"/>
      <c r="E17" s="285"/>
      <c r="F17" s="285"/>
      <c r="G17" s="285"/>
      <c r="H17" s="285"/>
      <c r="I17" s="285"/>
    </row>
    <row r="18" spans="1:9" s="1" customFormat="1" x14ac:dyDescent="0.25">
      <c r="A18" s="285"/>
      <c r="B18" s="285"/>
      <c r="C18" s="285"/>
      <c r="D18" s="285"/>
      <c r="E18" s="285"/>
      <c r="F18" s="285"/>
      <c r="G18" s="285"/>
      <c r="H18" s="285"/>
      <c r="I18" s="285"/>
    </row>
    <row r="19" spans="1:9" s="1" customFormat="1" x14ac:dyDescent="0.25">
      <c r="A19" s="285"/>
      <c r="B19" s="285"/>
      <c r="C19" s="285"/>
      <c r="D19" s="285"/>
      <c r="E19" s="285"/>
      <c r="F19" s="285"/>
      <c r="G19" s="285"/>
      <c r="H19" s="285"/>
      <c r="I19" s="285"/>
    </row>
    <row r="20" spans="1:9" s="1" customFormat="1" x14ac:dyDescent="0.25">
      <c r="A20" s="285"/>
      <c r="B20" s="285"/>
      <c r="C20" s="285"/>
      <c r="D20" s="285"/>
      <c r="E20" s="285"/>
      <c r="F20" s="285"/>
      <c r="G20" s="285"/>
      <c r="H20" s="285"/>
      <c r="I20" s="285"/>
    </row>
    <row r="21" spans="1:9" s="1" customFormat="1" x14ac:dyDescent="0.25">
      <c r="A21" s="285"/>
      <c r="B21" s="285"/>
      <c r="C21" s="285"/>
      <c r="D21" s="285"/>
      <c r="E21" s="285"/>
      <c r="F21" s="285"/>
      <c r="G21" s="285"/>
      <c r="H21" s="285"/>
      <c r="I21" s="285"/>
    </row>
    <row r="22" spans="1:9" s="1" customFormat="1" x14ac:dyDescent="0.25">
      <c r="A22" s="285"/>
      <c r="B22" s="285"/>
      <c r="C22" s="285"/>
      <c r="D22" s="285"/>
      <c r="E22" s="285"/>
      <c r="F22" s="285"/>
      <c r="G22" s="285"/>
      <c r="H22" s="285"/>
      <c r="I22" s="285"/>
    </row>
    <row r="23" spans="1:9" s="1" customFormat="1" x14ac:dyDescent="0.25">
      <c r="A23" s="285"/>
      <c r="B23" s="285"/>
      <c r="C23" s="285"/>
      <c r="D23" s="285"/>
      <c r="E23" s="285"/>
      <c r="F23" s="285"/>
      <c r="G23" s="285"/>
      <c r="H23" s="285"/>
      <c r="I23" s="285"/>
    </row>
    <row r="24" spans="1:9" s="1" customFormat="1" x14ac:dyDescent="0.25">
      <c r="A24" s="285"/>
      <c r="B24" s="285"/>
      <c r="C24" s="285"/>
      <c r="D24" s="285"/>
      <c r="E24" s="285"/>
      <c r="F24" s="285"/>
      <c r="G24" s="285"/>
      <c r="H24" s="285"/>
      <c r="I24" s="285"/>
    </row>
    <row r="25" spans="1:9" s="1" customFormat="1" x14ac:dyDescent="0.25">
      <c r="A25" s="285"/>
      <c r="B25" s="285"/>
      <c r="C25" s="285"/>
      <c r="D25" s="285"/>
      <c r="E25" s="285"/>
      <c r="F25" s="285"/>
      <c r="G25" s="285"/>
      <c r="H25" s="285"/>
      <c r="I25" s="285"/>
    </row>
    <row r="26" spans="1:9" s="1" customFormat="1" x14ac:dyDescent="0.25">
      <c r="A26" s="285"/>
      <c r="B26" s="285"/>
      <c r="C26" s="285"/>
      <c r="D26" s="285"/>
      <c r="E26" s="285"/>
      <c r="F26" s="285"/>
      <c r="G26" s="285"/>
      <c r="H26" s="285"/>
      <c r="I26" s="285"/>
    </row>
    <row r="27" spans="1:9" s="1" customFormat="1" x14ac:dyDescent="0.25">
      <c r="A27" s="285"/>
      <c r="B27" s="285"/>
      <c r="C27" s="285"/>
      <c r="D27" s="285"/>
      <c r="E27" s="285"/>
      <c r="F27" s="285"/>
      <c r="G27" s="285"/>
      <c r="H27" s="285"/>
      <c r="I27" s="285"/>
    </row>
    <row r="28" spans="1:9" s="1" customFormat="1" x14ac:dyDescent="0.25">
      <c r="A28" s="285"/>
      <c r="B28" s="285"/>
      <c r="C28" s="285"/>
      <c r="D28" s="285"/>
      <c r="E28" s="285"/>
      <c r="F28" s="285"/>
      <c r="G28" s="285"/>
      <c r="H28" s="285"/>
      <c r="I28" s="285"/>
    </row>
    <row r="29" spans="1:9" s="1" customFormat="1" x14ac:dyDescent="0.25">
      <c r="A29" s="285"/>
      <c r="B29" s="285"/>
      <c r="C29" s="285"/>
      <c r="D29" s="285"/>
      <c r="E29" s="285"/>
      <c r="F29" s="285"/>
      <c r="G29" s="285"/>
      <c r="H29" s="285"/>
      <c r="I29" s="285"/>
    </row>
    <row r="30" spans="1:9" s="1" customFormat="1" x14ac:dyDescent="0.25">
      <c r="A30" s="285"/>
      <c r="B30" s="285"/>
      <c r="C30" s="285"/>
      <c r="D30" s="285"/>
      <c r="E30" s="285"/>
      <c r="F30" s="285"/>
      <c r="G30" s="285"/>
      <c r="H30" s="285"/>
      <c r="I30" s="285"/>
    </row>
    <row r="31" spans="1:9" s="1" customFormat="1" x14ac:dyDescent="0.25">
      <c r="A31" s="285"/>
      <c r="B31" s="285"/>
      <c r="C31" s="285"/>
      <c r="D31" s="285"/>
      <c r="E31" s="285"/>
      <c r="F31" s="285"/>
      <c r="G31" s="285"/>
      <c r="H31" s="285"/>
      <c r="I31" s="285"/>
    </row>
    <row r="32" spans="1:9" s="1" customFormat="1" x14ac:dyDescent="0.25">
      <c r="A32" s="285"/>
      <c r="B32" s="285"/>
      <c r="C32" s="285"/>
      <c r="D32" s="285"/>
      <c r="E32" s="285"/>
      <c r="F32" s="285"/>
      <c r="G32" s="285"/>
      <c r="H32" s="285"/>
      <c r="I32" s="285"/>
    </row>
    <row r="33" spans="1:9" s="1" customFormat="1" x14ac:dyDescent="0.25">
      <c r="A33" s="285"/>
      <c r="B33" s="285"/>
      <c r="C33" s="285"/>
      <c r="D33" s="285"/>
      <c r="E33" s="285"/>
      <c r="F33" s="285"/>
      <c r="G33" s="285"/>
      <c r="H33" s="285"/>
      <c r="I33" s="285"/>
    </row>
    <row r="34" spans="1:9" s="1" customFormat="1" x14ac:dyDescent="0.25">
      <c r="A34" s="285"/>
      <c r="B34" s="285"/>
      <c r="C34" s="285"/>
      <c r="D34" s="285"/>
      <c r="E34" s="285"/>
      <c r="F34" s="285"/>
      <c r="G34" s="285"/>
      <c r="H34" s="285"/>
      <c r="I34" s="285"/>
    </row>
    <row r="35" spans="1:9" s="1" customFormat="1" x14ac:dyDescent="0.25">
      <c r="A35" s="285"/>
      <c r="B35" s="285"/>
      <c r="C35" s="285"/>
      <c r="D35" s="285"/>
      <c r="E35" s="285"/>
      <c r="F35" s="285"/>
      <c r="G35" s="285"/>
      <c r="H35" s="285"/>
      <c r="I35" s="285"/>
    </row>
    <row r="36" spans="1:9" s="1" customFormat="1" ht="45.75" customHeight="1" x14ac:dyDescent="0.25">
      <c r="A36" s="288" t="s">
        <v>68</v>
      </c>
      <c r="B36" s="288"/>
      <c r="C36" s="288"/>
      <c r="D36" s="288"/>
      <c r="E36" s="288"/>
      <c r="F36" s="288"/>
      <c r="G36" s="288"/>
      <c r="H36" s="288"/>
      <c r="I36" s="288"/>
    </row>
    <row r="37" spans="1:9" s="1" customFormat="1" ht="48" customHeight="1" x14ac:dyDescent="0.25">
      <c r="A37" s="288" t="s">
        <v>67</v>
      </c>
      <c r="B37" s="288"/>
      <c r="C37" s="288"/>
      <c r="D37" s="288"/>
      <c r="E37" s="288"/>
      <c r="F37" s="288"/>
      <c r="G37" s="288"/>
      <c r="H37" s="288"/>
      <c r="I37" s="288"/>
    </row>
    <row r="38" spans="1:9" s="1" customFormat="1" x14ac:dyDescent="0.25">
      <c r="A38" s="285"/>
      <c r="B38" s="285"/>
      <c r="C38" s="285"/>
      <c r="D38" s="285"/>
      <c r="E38" s="285"/>
      <c r="F38" s="285"/>
      <c r="G38" s="285"/>
      <c r="H38" s="285"/>
      <c r="I38" s="285"/>
    </row>
  </sheetData>
  <sheetProtection algorithmName="SHA-512" hashValue="GLms8a6PnwovtaM9I2sPyeaKDdIdKwLYOWqKbzxH1jPF6/OAufZZjDjdXSMRfOBTkfiws32/nV/3GvD7E3/RCQ==" saltValue="ykxptzfNNGO1CLRmnz22yA==" spinCount="100000" sheet="1" objects="1" scenarios="1"/>
  <mergeCells count="13">
    <mergeCell ref="A36:I36"/>
    <mergeCell ref="A37:I37"/>
    <mergeCell ref="A9:I9"/>
    <mergeCell ref="A7:I7"/>
    <mergeCell ref="A8:I8"/>
    <mergeCell ref="A10:I10"/>
    <mergeCell ref="A11:I11"/>
    <mergeCell ref="A12:I12"/>
    <mergeCell ref="A2:I2"/>
    <mergeCell ref="A3:I3"/>
    <mergeCell ref="A4:I4"/>
    <mergeCell ref="A5:I5"/>
    <mergeCell ref="A6:I6"/>
  </mergeCells>
  <pageMargins left="0.70866141732283472" right="0.70866141732283472" top="0.47244094488188981" bottom="0.43307086614173229" header="0.31496062992125984" footer="0.31496062992125984"/>
  <pageSetup paperSize="9" orientation="portrait" blackAndWhite="1" horizontalDpi="4294967293" verticalDpi="0" r:id="rId1"/>
  <headerFooter>
    <oddFooter>&amp;R&amp;"-,Italic"&amp;10Contact me at bobbywonkenobe@ymail.com</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ED53"/>
  <sheetViews>
    <sheetView showGridLines="0" topLeftCell="D1" zoomScale="66" zoomScaleNormal="66" workbookViewId="0">
      <selection activeCell="D6" sqref="D6:E6"/>
    </sheetView>
  </sheetViews>
  <sheetFormatPr defaultRowHeight="15" x14ac:dyDescent="0.25"/>
  <cols>
    <col min="1" max="1" width="1.140625" style="56" customWidth="1"/>
    <col min="2" max="2" width="8.28515625" style="1" customWidth="1"/>
    <col min="3" max="3" width="13.5703125" style="1" customWidth="1"/>
    <col min="4" max="4" width="15.7109375" style="1" customWidth="1"/>
    <col min="5" max="5" width="11" style="1" customWidth="1"/>
    <col min="6" max="72" width="2.7109375" style="1" customWidth="1"/>
    <col min="73" max="73" width="2.85546875" style="1" customWidth="1"/>
    <col min="74" max="120" width="2.7109375" style="1" customWidth="1"/>
    <col min="121" max="121" width="12.140625" style="1" customWidth="1"/>
    <col min="122" max="122" width="1.42578125" style="56" customWidth="1"/>
    <col min="123" max="123" width="0" style="1" hidden="1" customWidth="1"/>
    <col min="124" max="16384" width="9.140625" style="1"/>
  </cols>
  <sheetData>
    <row r="1" spans="1:134" ht="8.25" customHeight="1" x14ac:dyDescent="0.25">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S1" s="57"/>
      <c r="DT1" s="56"/>
      <c r="DU1" s="56"/>
      <c r="DV1" s="56"/>
      <c r="DW1" s="56"/>
      <c r="DX1" s="56"/>
      <c r="DY1" s="56"/>
      <c r="DZ1" s="56"/>
      <c r="EA1" s="56"/>
      <c r="EB1" s="56"/>
      <c r="EC1" s="56"/>
      <c r="ED1" s="56"/>
    </row>
    <row r="2" spans="1:134" ht="21" x14ac:dyDescent="0.25">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1"/>
      <c r="BG2" s="311"/>
      <c r="BH2" s="311"/>
      <c r="BI2" s="311"/>
      <c r="BJ2" s="311"/>
      <c r="BK2" s="311"/>
      <c r="BL2" s="311"/>
      <c r="BM2" s="311"/>
      <c r="BN2" s="311"/>
      <c r="BO2" s="311"/>
      <c r="BP2" s="311"/>
      <c r="BQ2" s="311"/>
      <c r="BR2" s="311"/>
      <c r="BS2" s="311"/>
      <c r="BT2" s="311"/>
      <c r="BU2" s="311"/>
      <c r="BV2" s="311"/>
      <c r="BW2" s="311"/>
      <c r="BX2" s="311"/>
      <c r="BY2" s="311"/>
      <c r="BZ2" s="311"/>
      <c r="CA2" s="311"/>
      <c r="CB2" s="311"/>
      <c r="CC2" s="311"/>
      <c r="CD2" s="311"/>
      <c r="CE2" s="311"/>
      <c r="CF2" s="311"/>
      <c r="CG2" s="311"/>
      <c r="CH2" s="311"/>
      <c r="CI2" s="311"/>
      <c r="CJ2" s="311"/>
      <c r="CK2" s="311"/>
      <c r="CL2" s="311"/>
      <c r="CM2" s="311"/>
      <c r="CN2" s="311"/>
      <c r="CO2" s="311"/>
      <c r="CP2" s="311"/>
      <c r="CQ2" s="311"/>
      <c r="CR2" s="311"/>
      <c r="CS2" s="311"/>
      <c r="CT2" s="311"/>
      <c r="CU2" s="311"/>
      <c r="CV2" s="311"/>
      <c r="CW2" s="311"/>
      <c r="CX2" s="311"/>
      <c r="CY2" s="311"/>
      <c r="CZ2" s="311"/>
      <c r="DA2" s="311"/>
      <c r="DB2" s="311"/>
      <c r="DC2" s="311"/>
      <c r="DD2" s="311"/>
      <c r="DE2" s="311"/>
      <c r="DF2" s="311"/>
      <c r="DG2" s="311"/>
      <c r="DH2" s="311"/>
      <c r="DI2" s="311"/>
      <c r="DJ2" s="311"/>
      <c r="DK2" s="311"/>
      <c r="DL2" s="311"/>
      <c r="DM2" s="311"/>
      <c r="DN2" s="311"/>
      <c r="DO2" s="311"/>
      <c r="DP2" s="311"/>
      <c r="DQ2" s="311"/>
      <c r="DS2" s="57"/>
      <c r="DT2" s="56"/>
      <c r="DU2" s="56"/>
      <c r="DV2" s="56"/>
      <c r="DW2" s="56"/>
      <c r="DX2" s="56"/>
      <c r="DY2" s="56"/>
      <c r="DZ2" s="56"/>
      <c r="EA2" s="56"/>
      <c r="EB2" s="56"/>
      <c r="EC2" s="56"/>
      <c r="ED2" s="56"/>
    </row>
    <row r="3" spans="1:134" s="2" customFormat="1" ht="33.75" x14ac:dyDescent="0.5">
      <c r="A3" s="58"/>
      <c r="B3" s="312"/>
      <c r="C3" s="313" t="s">
        <v>51</v>
      </c>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313"/>
      <c r="AS3" s="313"/>
      <c r="AT3" s="313"/>
      <c r="AU3" s="313"/>
      <c r="AV3" s="313"/>
      <c r="AW3" s="313"/>
      <c r="AX3" s="313"/>
      <c r="AY3" s="313"/>
      <c r="AZ3" s="313"/>
      <c r="BA3" s="313"/>
      <c r="BB3" s="313"/>
      <c r="BC3" s="313"/>
      <c r="BD3" s="313"/>
      <c r="BE3" s="313"/>
      <c r="BF3" s="313"/>
      <c r="BG3" s="313"/>
      <c r="BH3" s="313"/>
      <c r="BI3" s="313"/>
      <c r="BJ3" s="313"/>
      <c r="BK3" s="313"/>
      <c r="BL3" s="313"/>
      <c r="BM3" s="313"/>
      <c r="BN3" s="313"/>
      <c r="BO3" s="313"/>
      <c r="BP3" s="313"/>
      <c r="BQ3" s="313"/>
      <c r="BR3" s="313"/>
      <c r="BS3" s="313"/>
      <c r="BT3" s="313"/>
      <c r="BU3" s="313"/>
      <c r="BV3" s="313"/>
      <c r="BW3" s="313"/>
      <c r="BX3" s="313"/>
      <c r="BY3" s="313"/>
      <c r="BZ3" s="313"/>
      <c r="CA3" s="313"/>
      <c r="CB3" s="313"/>
      <c r="CC3" s="313"/>
      <c r="CD3" s="313"/>
      <c r="CE3" s="313"/>
      <c r="CF3" s="313"/>
      <c r="CG3" s="313"/>
      <c r="CH3" s="313"/>
      <c r="CI3" s="313"/>
      <c r="CJ3" s="313"/>
      <c r="CK3" s="313"/>
      <c r="CL3" s="313"/>
      <c r="CM3" s="313"/>
      <c r="CN3" s="313"/>
      <c r="CO3" s="313"/>
      <c r="CP3" s="313"/>
      <c r="CQ3" s="313"/>
      <c r="CR3" s="313"/>
      <c r="CS3" s="313"/>
      <c r="CT3" s="313"/>
      <c r="CU3" s="313"/>
      <c r="CV3" s="313"/>
      <c r="CW3" s="313"/>
      <c r="CX3" s="313"/>
      <c r="CY3" s="313"/>
      <c r="CZ3" s="313"/>
      <c r="DA3" s="313"/>
      <c r="DB3" s="313"/>
      <c r="DC3" s="313"/>
      <c r="DD3" s="313"/>
      <c r="DE3" s="313"/>
      <c r="DF3" s="313"/>
      <c r="DG3" s="313"/>
      <c r="DH3" s="313"/>
      <c r="DI3" s="313"/>
      <c r="DJ3" s="313"/>
      <c r="DK3" s="313"/>
      <c r="DL3" s="313"/>
      <c r="DM3" s="313"/>
      <c r="DN3" s="313"/>
      <c r="DO3" s="313"/>
      <c r="DP3" s="313"/>
      <c r="DQ3" s="313"/>
      <c r="DR3" s="58"/>
      <c r="DS3" s="57"/>
      <c r="DT3" s="58"/>
      <c r="DU3" s="58"/>
      <c r="DV3" s="58"/>
      <c r="DW3" s="58"/>
      <c r="DX3" s="58"/>
      <c r="DY3" s="58"/>
      <c r="DZ3" s="58"/>
      <c r="EA3" s="58"/>
      <c r="EB3" s="58"/>
      <c r="EC3" s="58"/>
      <c r="ED3" s="58"/>
    </row>
    <row r="4" spans="1:134" s="3" customFormat="1" ht="28.5" x14ac:dyDescent="0.45">
      <c r="A4" s="59"/>
      <c r="B4" s="314"/>
      <c r="C4" s="315" t="s">
        <v>63</v>
      </c>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c r="BL4" s="315"/>
      <c r="BM4" s="315"/>
      <c r="BN4" s="315"/>
      <c r="BO4" s="315"/>
      <c r="BP4" s="315"/>
      <c r="BQ4" s="315"/>
      <c r="BR4" s="315"/>
      <c r="BS4" s="315"/>
      <c r="BT4" s="315"/>
      <c r="BU4" s="315"/>
      <c r="BV4" s="315"/>
      <c r="BW4" s="315"/>
      <c r="BX4" s="315"/>
      <c r="BY4" s="315"/>
      <c r="BZ4" s="315"/>
      <c r="CA4" s="315"/>
      <c r="CB4" s="315"/>
      <c r="CC4" s="315"/>
      <c r="CD4" s="315"/>
      <c r="CE4" s="315"/>
      <c r="CF4" s="315"/>
      <c r="CG4" s="315"/>
      <c r="CH4" s="315"/>
      <c r="CI4" s="315"/>
      <c r="CJ4" s="315"/>
      <c r="CK4" s="315"/>
      <c r="CL4" s="315"/>
      <c r="CM4" s="315"/>
      <c r="CN4" s="315"/>
      <c r="CO4" s="315"/>
      <c r="CP4" s="315"/>
      <c r="CQ4" s="315"/>
      <c r="CR4" s="315"/>
      <c r="CS4" s="315"/>
      <c r="CT4" s="315"/>
      <c r="CU4" s="315"/>
      <c r="CV4" s="315"/>
      <c r="CW4" s="315"/>
      <c r="CX4" s="315"/>
      <c r="CY4" s="315"/>
      <c r="CZ4" s="315"/>
      <c r="DA4" s="315"/>
      <c r="DB4" s="315"/>
      <c r="DC4" s="315"/>
      <c r="DD4" s="315"/>
      <c r="DE4" s="315"/>
      <c r="DF4" s="315"/>
      <c r="DG4" s="315"/>
      <c r="DH4" s="315"/>
      <c r="DI4" s="315"/>
      <c r="DJ4" s="315"/>
      <c r="DK4" s="315"/>
      <c r="DL4" s="315"/>
      <c r="DM4" s="315"/>
      <c r="DN4" s="315"/>
      <c r="DO4" s="315"/>
      <c r="DP4" s="315"/>
      <c r="DQ4" s="315"/>
      <c r="DR4" s="59"/>
      <c r="DS4" s="57"/>
      <c r="DT4" s="59"/>
      <c r="DU4" s="59"/>
      <c r="DV4" s="59"/>
      <c r="DW4" s="59"/>
      <c r="DX4" s="59"/>
      <c r="DY4" s="59"/>
      <c r="DZ4" s="59"/>
      <c r="EA4" s="59"/>
      <c r="EB4" s="59"/>
      <c r="EC4" s="59"/>
      <c r="ED4" s="59"/>
    </row>
    <row r="5" spans="1:134" s="3" customFormat="1" ht="9" customHeight="1" x14ac:dyDescent="0.4">
      <c r="A5" s="59"/>
      <c r="B5" s="314"/>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6"/>
      <c r="AS5" s="316"/>
      <c r="AT5" s="316"/>
      <c r="AU5" s="316"/>
      <c r="AV5" s="316"/>
      <c r="AW5" s="316"/>
      <c r="AX5" s="316"/>
      <c r="AY5" s="316"/>
      <c r="AZ5" s="316"/>
      <c r="BA5" s="316"/>
      <c r="BB5" s="316"/>
      <c r="BC5" s="316"/>
      <c r="BD5" s="316"/>
      <c r="BE5" s="316"/>
      <c r="BF5" s="316"/>
      <c r="BG5" s="316"/>
      <c r="BH5" s="316"/>
      <c r="BI5" s="316"/>
      <c r="BJ5" s="316"/>
      <c r="BK5" s="316"/>
      <c r="BL5" s="316"/>
      <c r="BM5" s="316"/>
      <c r="BN5" s="316"/>
      <c r="BO5" s="316"/>
      <c r="BP5" s="316"/>
      <c r="BQ5" s="316"/>
      <c r="BR5" s="316"/>
      <c r="BS5" s="316"/>
      <c r="BT5" s="316"/>
      <c r="BU5" s="316"/>
      <c r="BV5" s="316"/>
      <c r="BW5" s="316"/>
      <c r="BX5" s="316"/>
      <c r="BY5" s="316"/>
      <c r="BZ5" s="316"/>
      <c r="CA5" s="316"/>
      <c r="CB5" s="316"/>
      <c r="CC5" s="316"/>
      <c r="CD5" s="316"/>
      <c r="CE5" s="316"/>
      <c r="CF5" s="316"/>
      <c r="CG5" s="316"/>
      <c r="CH5" s="316"/>
      <c r="CI5" s="316"/>
      <c r="CJ5" s="316"/>
      <c r="CK5" s="316"/>
      <c r="CL5" s="316"/>
      <c r="CM5" s="316"/>
      <c r="CN5" s="316"/>
      <c r="CO5" s="316"/>
      <c r="CP5" s="316"/>
      <c r="CQ5" s="316"/>
      <c r="CR5" s="316"/>
      <c r="CS5" s="316"/>
      <c r="CT5" s="316"/>
      <c r="CU5" s="316"/>
      <c r="CV5" s="316"/>
      <c r="CW5" s="316"/>
      <c r="CX5" s="316"/>
      <c r="CY5" s="316"/>
      <c r="CZ5" s="316"/>
      <c r="DA5" s="316"/>
      <c r="DB5" s="316"/>
      <c r="DC5" s="316"/>
      <c r="DD5" s="316"/>
      <c r="DE5" s="316"/>
      <c r="DF5" s="316"/>
      <c r="DG5" s="316"/>
      <c r="DH5" s="316"/>
      <c r="DI5" s="316"/>
      <c r="DJ5" s="316"/>
      <c r="DK5" s="316"/>
      <c r="DL5" s="316"/>
      <c r="DM5" s="316"/>
      <c r="DN5" s="316"/>
      <c r="DO5" s="316"/>
      <c r="DP5" s="316"/>
      <c r="DQ5" s="316"/>
      <c r="DR5" s="59"/>
      <c r="DS5" s="57"/>
      <c r="DT5" s="59"/>
      <c r="DU5" s="59"/>
      <c r="DV5" s="59"/>
      <c r="DW5" s="59"/>
      <c r="DX5" s="59"/>
      <c r="DY5" s="59"/>
      <c r="DZ5" s="59"/>
      <c r="EA5" s="59"/>
      <c r="EB5" s="59"/>
      <c r="EC5" s="59"/>
      <c r="ED5" s="59"/>
    </row>
    <row r="6" spans="1:134" s="4" customFormat="1" ht="32.25" customHeight="1" x14ac:dyDescent="0.3">
      <c r="A6" s="60"/>
      <c r="B6" s="317"/>
      <c r="C6" s="317"/>
      <c r="D6" s="251"/>
      <c r="E6" s="252"/>
      <c r="F6" s="318"/>
      <c r="G6" s="319"/>
      <c r="H6" s="319"/>
      <c r="I6" s="319"/>
      <c r="J6" s="319"/>
      <c r="K6" s="317"/>
      <c r="L6" s="317"/>
      <c r="M6" s="317"/>
      <c r="N6" s="317"/>
      <c r="O6" s="317"/>
      <c r="P6" s="251"/>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c r="AY6" s="252"/>
      <c r="AZ6" s="319"/>
      <c r="BA6" s="319"/>
      <c r="BB6" s="319"/>
      <c r="BC6" s="319"/>
      <c r="BD6" s="319" t="s">
        <v>13</v>
      </c>
      <c r="BE6" s="319"/>
      <c r="BF6" s="319"/>
      <c r="BG6" s="319"/>
      <c r="BH6" s="319"/>
      <c r="BI6" s="169"/>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c r="CO6" s="170"/>
      <c r="CP6" s="170"/>
      <c r="CQ6" s="170"/>
      <c r="CR6" s="171"/>
      <c r="CS6" s="318"/>
      <c r="CT6" s="318"/>
      <c r="CU6" s="318"/>
      <c r="CV6" s="318"/>
      <c r="CW6" s="319" t="s">
        <v>16</v>
      </c>
      <c r="CX6" s="319"/>
      <c r="CY6" s="319"/>
      <c r="CZ6" s="319"/>
      <c r="DA6" s="319"/>
      <c r="DB6" s="172"/>
      <c r="DC6" s="173"/>
      <c r="DD6" s="173"/>
      <c r="DE6" s="173"/>
      <c r="DF6" s="173"/>
      <c r="DG6" s="173"/>
      <c r="DH6" s="173"/>
      <c r="DI6" s="173"/>
      <c r="DJ6" s="173"/>
      <c r="DK6" s="173"/>
      <c r="DL6" s="174"/>
      <c r="DM6" s="318"/>
      <c r="DN6" s="318"/>
      <c r="DO6" s="318"/>
      <c r="DP6" s="318"/>
      <c r="DQ6" s="320"/>
      <c r="DR6" s="60"/>
      <c r="DS6" s="61">
        <f>IF(DB6="",0,1)</f>
        <v>0</v>
      </c>
      <c r="DT6" s="60"/>
      <c r="DU6" s="60"/>
      <c r="DV6" s="60"/>
      <c r="DW6" s="60"/>
      <c r="DX6" s="60"/>
      <c r="DY6" s="60"/>
      <c r="DZ6" s="60"/>
      <c r="EA6" s="60"/>
      <c r="EB6" s="60"/>
      <c r="EC6" s="60"/>
      <c r="ED6" s="60"/>
    </row>
    <row r="7" spans="1:134" s="250" customFormat="1" ht="26.25" x14ac:dyDescent="0.4">
      <c r="A7" s="248"/>
      <c r="B7" s="321"/>
      <c r="C7" s="321"/>
      <c r="D7" s="322" t="s">
        <v>20</v>
      </c>
      <c r="E7" s="322"/>
      <c r="F7" s="322"/>
      <c r="G7" s="316"/>
      <c r="H7" s="316"/>
      <c r="I7" s="316"/>
      <c r="J7" s="316"/>
      <c r="K7" s="321"/>
      <c r="L7" s="321"/>
      <c r="M7" s="321"/>
      <c r="N7" s="321"/>
      <c r="O7" s="321"/>
      <c r="P7" s="322" t="s">
        <v>14</v>
      </c>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16"/>
      <c r="BA7" s="316"/>
      <c r="BB7" s="316"/>
      <c r="BC7" s="316"/>
      <c r="BD7" s="321"/>
      <c r="BE7" s="321"/>
      <c r="BF7" s="321"/>
      <c r="BG7" s="321"/>
      <c r="BH7" s="321"/>
      <c r="BI7" s="322" t="s">
        <v>15</v>
      </c>
      <c r="BJ7" s="322"/>
      <c r="BK7" s="322"/>
      <c r="BL7" s="322"/>
      <c r="BM7" s="322"/>
      <c r="BN7" s="322"/>
      <c r="BO7" s="322"/>
      <c r="BP7" s="322"/>
      <c r="BQ7" s="322"/>
      <c r="BR7" s="322"/>
      <c r="BS7" s="322"/>
      <c r="BT7" s="322"/>
      <c r="BU7" s="322"/>
      <c r="BV7" s="322"/>
      <c r="BW7" s="322"/>
      <c r="BX7" s="322"/>
      <c r="BY7" s="322"/>
      <c r="BZ7" s="322"/>
      <c r="CA7" s="322"/>
      <c r="CB7" s="322"/>
      <c r="CC7" s="322"/>
      <c r="CD7" s="322"/>
      <c r="CE7" s="322"/>
      <c r="CF7" s="322"/>
      <c r="CG7" s="322"/>
      <c r="CH7" s="322"/>
      <c r="CI7" s="322"/>
      <c r="CJ7" s="322"/>
      <c r="CK7" s="322"/>
      <c r="CL7" s="322"/>
      <c r="CM7" s="322"/>
      <c r="CN7" s="322"/>
      <c r="CO7" s="322"/>
      <c r="CP7" s="322"/>
      <c r="CQ7" s="322"/>
      <c r="CR7" s="322"/>
      <c r="CS7" s="316"/>
      <c r="CT7" s="316"/>
      <c r="CU7" s="316"/>
      <c r="CV7" s="316"/>
      <c r="CW7" s="321"/>
      <c r="CX7" s="321"/>
      <c r="CY7" s="321"/>
      <c r="CZ7" s="321"/>
      <c r="DA7" s="321"/>
      <c r="DB7" s="322" t="s">
        <v>17</v>
      </c>
      <c r="DC7" s="322"/>
      <c r="DD7" s="322"/>
      <c r="DE7" s="322"/>
      <c r="DF7" s="322"/>
      <c r="DG7" s="322"/>
      <c r="DH7" s="322"/>
      <c r="DI7" s="322"/>
      <c r="DJ7" s="322"/>
      <c r="DK7" s="322"/>
      <c r="DL7" s="322"/>
      <c r="DM7" s="316"/>
      <c r="DN7" s="316"/>
      <c r="DO7" s="316"/>
      <c r="DP7" s="316"/>
      <c r="DQ7" s="321"/>
      <c r="DR7" s="248"/>
      <c r="DS7" s="249"/>
      <c r="DT7" s="248"/>
      <c r="DU7" s="248"/>
      <c r="DV7" s="248"/>
      <c r="DW7" s="248"/>
      <c r="DX7" s="248"/>
      <c r="DY7" s="248"/>
      <c r="DZ7" s="248"/>
      <c r="EA7" s="248"/>
      <c r="EB7" s="248"/>
      <c r="EC7" s="248"/>
      <c r="ED7" s="248"/>
    </row>
    <row r="8" spans="1:134" ht="6.75" customHeight="1" thickBot="1" x14ac:dyDescent="0.3">
      <c r="B8" s="323"/>
      <c r="C8" s="311"/>
      <c r="D8" s="311"/>
      <c r="E8" s="311"/>
      <c r="F8" s="311"/>
      <c r="G8" s="311"/>
      <c r="H8" s="311"/>
      <c r="I8" s="311"/>
      <c r="J8" s="311"/>
      <c r="K8" s="311"/>
      <c r="L8" s="311"/>
      <c r="M8" s="311"/>
      <c r="N8" s="311"/>
      <c r="O8" s="311"/>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11"/>
      <c r="BE8" s="311"/>
      <c r="BF8" s="311"/>
      <c r="BG8" s="311"/>
      <c r="BH8" s="311"/>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11"/>
      <c r="CX8" s="311"/>
      <c r="CY8" s="311"/>
      <c r="CZ8" s="311"/>
      <c r="DA8" s="311"/>
      <c r="DB8" s="311"/>
      <c r="DC8" s="311"/>
      <c r="DD8" s="311"/>
      <c r="DE8" s="311"/>
      <c r="DF8" s="311"/>
      <c r="DG8" s="311"/>
      <c r="DH8" s="311"/>
      <c r="DI8" s="311"/>
      <c r="DJ8" s="311"/>
      <c r="DK8" s="311"/>
      <c r="DL8" s="311"/>
      <c r="DM8" s="311"/>
      <c r="DN8" s="311"/>
      <c r="DO8" s="311"/>
      <c r="DP8" s="311"/>
      <c r="DQ8" s="311"/>
      <c r="DS8" s="57"/>
      <c r="DT8" s="56"/>
      <c r="DU8" s="56"/>
      <c r="DV8" s="56"/>
      <c r="DW8" s="56"/>
      <c r="DX8" s="56"/>
      <c r="DY8" s="56"/>
      <c r="DZ8" s="56"/>
      <c r="EA8" s="56"/>
      <c r="EB8" s="56"/>
      <c r="EC8" s="56"/>
      <c r="ED8" s="56"/>
    </row>
    <row r="9" spans="1:134" s="6" customFormat="1" ht="31.5" customHeight="1" thickTop="1" thickBot="1" x14ac:dyDescent="0.3">
      <c r="A9" s="62"/>
      <c r="B9" s="325" t="s">
        <v>36</v>
      </c>
      <c r="C9" s="326" t="s">
        <v>4</v>
      </c>
      <c r="D9" s="327"/>
      <c r="E9" s="328"/>
      <c r="F9" s="329" t="s">
        <v>69</v>
      </c>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329"/>
      <c r="AY9" s="329"/>
      <c r="AZ9" s="329"/>
      <c r="BA9" s="329"/>
      <c r="BB9" s="329"/>
      <c r="BC9" s="329"/>
      <c r="BD9" s="329"/>
      <c r="BE9" s="329"/>
      <c r="BF9" s="329"/>
      <c r="BG9" s="329"/>
      <c r="BH9" s="329"/>
      <c r="BI9" s="329"/>
      <c r="BJ9" s="329"/>
      <c r="BK9" s="329"/>
      <c r="BL9" s="329"/>
      <c r="BM9" s="329"/>
      <c r="BN9" s="329"/>
      <c r="BO9" s="329"/>
      <c r="BP9" s="329"/>
      <c r="BQ9" s="329"/>
      <c r="BR9" s="329"/>
      <c r="BS9" s="329"/>
      <c r="BT9" s="329"/>
      <c r="BU9" s="329"/>
      <c r="BV9" s="329"/>
      <c r="BW9" s="329"/>
      <c r="BX9" s="329"/>
      <c r="BY9" s="330"/>
      <c r="BZ9" s="330"/>
      <c r="CA9" s="330"/>
      <c r="CB9" s="330"/>
      <c r="CC9" s="331" t="s">
        <v>70</v>
      </c>
      <c r="CD9" s="329"/>
      <c r="CE9" s="329"/>
      <c r="CF9" s="329"/>
      <c r="CG9" s="329"/>
      <c r="CH9" s="329"/>
      <c r="CI9" s="329"/>
      <c r="CJ9" s="329"/>
      <c r="CK9" s="329"/>
      <c r="CL9" s="329"/>
      <c r="CM9" s="329"/>
      <c r="CN9" s="329"/>
      <c r="CO9" s="329"/>
      <c r="CP9" s="329"/>
      <c r="CQ9" s="329"/>
      <c r="CR9" s="329"/>
      <c r="CS9" s="329"/>
      <c r="CT9" s="329"/>
      <c r="CU9" s="329"/>
      <c r="CV9" s="329"/>
      <c r="CW9" s="329"/>
      <c r="CX9" s="329"/>
      <c r="CY9" s="329"/>
      <c r="CZ9" s="329"/>
      <c r="DA9" s="329"/>
      <c r="DB9" s="329"/>
      <c r="DC9" s="329"/>
      <c r="DD9" s="329"/>
      <c r="DE9" s="329"/>
      <c r="DF9" s="329"/>
      <c r="DG9" s="329"/>
      <c r="DH9" s="329"/>
      <c r="DI9" s="329"/>
      <c r="DJ9" s="329"/>
      <c r="DK9" s="329"/>
      <c r="DL9" s="329"/>
      <c r="DM9" s="332"/>
      <c r="DN9" s="332"/>
      <c r="DO9" s="332"/>
      <c r="DP9" s="333"/>
      <c r="DQ9" s="334"/>
      <c r="DR9" s="62"/>
      <c r="DS9" s="57"/>
      <c r="DT9" s="62"/>
      <c r="DU9" s="62"/>
      <c r="DV9" s="62"/>
      <c r="DW9" s="62"/>
      <c r="DX9" s="62"/>
      <c r="DY9" s="62"/>
      <c r="DZ9" s="62"/>
      <c r="EA9" s="62"/>
      <c r="EB9" s="62"/>
      <c r="EC9" s="62"/>
      <c r="ED9" s="62"/>
    </row>
    <row r="10" spans="1:134" s="7" customFormat="1" ht="104.25" customHeight="1" thickBot="1" x14ac:dyDescent="0.3">
      <c r="A10" s="63"/>
      <c r="B10" s="335"/>
      <c r="C10" s="336"/>
      <c r="D10" s="337"/>
      <c r="E10" s="338"/>
      <c r="F10" s="339" t="s">
        <v>43</v>
      </c>
      <c r="G10" s="339"/>
      <c r="H10" s="339"/>
      <c r="I10" s="339"/>
      <c r="J10" s="340"/>
      <c r="K10" s="341" t="s">
        <v>61</v>
      </c>
      <c r="L10" s="339"/>
      <c r="M10" s="339"/>
      <c r="N10" s="339"/>
      <c r="O10" s="339"/>
      <c r="P10" s="342" t="s">
        <v>56</v>
      </c>
      <c r="Q10" s="342"/>
      <c r="R10" s="342"/>
      <c r="S10" s="342"/>
      <c r="T10" s="342"/>
      <c r="U10" s="342" t="s">
        <v>6</v>
      </c>
      <c r="V10" s="342"/>
      <c r="W10" s="342"/>
      <c r="X10" s="342"/>
      <c r="Y10" s="342"/>
      <c r="Z10" s="339" t="s">
        <v>9</v>
      </c>
      <c r="AA10" s="339"/>
      <c r="AB10" s="339"/>
      <c r="AC10" s="339"/>
      <c r="AD10" s="339"/>
      <c r="AE10" s="342" t="s">
        <v>5</v>
      </c>
      <c r="AF10" s="342"/>
      <c r="AG10" s="342"/>
      <c r="AH10" s="342"/>
      <c r="AI10" s="342"/>
      <c r="AJ10" s="342" t="s">
        <v>7</v>
      </c>
      <c r="AK10" s="342"/>
      <c r="AL10" s="342"/>
      <c r="AM10" s="342"/>
      <c r="AN10" s="342"/>
      <c r="AO10" s="342" t="s">
        <v>55</v>
      </c>
      <c r="AP10" s="342"/>
      <c r="AQ10" s="342"/>
      <c r="AR10" s="342"/>
      <c r="AS10" s="342"/>
      <c r="AT10" s="342" t="s">
        <v>0</v>
      </c>
      <c r="AU10" s="342"/>
      <c r="AV10" s="342"/>
      <c r="AW10" s="342"/>
      <c r="AX10" s="342"/>
      <c r="AY10" s="342" t="s">
        <v>44</v>
      </c>
      <c r="AZ10" s="342"/>
      <c r="BA10" s="342"/>
      <c r="BB10" s="342"/>
      <c r="BC10" s="342"/>
      <c r="BD10" s="342" t="s">
        <v>8</v>
      </c>
      <c r="BE10" s="342"/>
      <c r="BF10" s="342"/>
      <c r="BG10" s="342"/>
      <c r="BH10" s="342"/>
      <c r="BI10" s="342" t="s">
        <v>45</v>
      </c>
      <c r="BJ10" s="342"/>
      <c r="BK10" s="342"/>
      <c r="BL10" s="342"/>
      <c r="BM10" s="342"/>
      <c r="BN10" s="342" t="s">
        <v>1</v>
      </c>
      <c r="BO10" s="342"/>
      <c r="BP10" s="342"/>
      <c r="BQ10" s="342"/>
      <c r="BR10" s="342"/>
      <c r="BS10" s="342" t="s">
        <v>46</v>
      </c>
      <c r="BT10" s="342"/>
      <c r="BU10" s="342"/>
      <c r="BV10" s="342"/>
      <c r="BW10" s="342"/>
      <c r="BX10" s="339"/>
      <c r="BY10" s="339"/>
      <c r="BZ10" s="339"/>
      <c r="CA10" s="339"/>
      <c r="CB10" s="339"/>
      <c r="CC10" s="343" t="s">
        <v>48</v>
      </c>
      <c r="CD10" s="339"/>
      <c r="CE10" s="339"/>
      <c r="CF10" s="339"/>
      <c r="CG10" s="339"/>
      <c r="CH10" s="342" t="s">
        <v>47</v>
      </c>
      <c r="CI10" s="342"/>
      <c r="CJ10" s="342"/>
      <c r="CK10" s="342"/>
      <c r="CL10" s="342"/>
      <c r="CM10" s="342" t="s">
        <v>50</v>
      </c>
      <c r="CN10" s="342"/>
      <c r="CO10" s="342"/>
      <c r="CP10" s="342"/>
      <c r="CQ10" s="342"/>
      <c r="CR10" s="342" t="s">
        <v>10</v>
      </c>
      <c r="CS10" s="342"/>
      <c r="CT10" s="342"/>
      <c r="CU10" s="342"/>
      <c r="CV10" s="342"/>
      <c r="CW10" s="342" t="s">
        <v>2</v>
      </c>
      <c r="CX10" s="342"/>
      <c r="CY10" s="342"/>
      <c r="CZ10" s="342"/>
      <c r="DA10" s="342"/>
      <c r="DB10" s="342" t="s">
        <v>49</v>
      </c>
      <c r="DC10" s="342"/>
      <c r="DD10" s="342"/>
      <c r="DE10" s="342"/>
      <c r="DF10" s="342"/>
      <c r="DG10" s="342" t="s">
        <v>3</v>
      </c>
      <c r="DH10" s="342"/>
      <c r="DI10" s="342"/>
      <c r="DJ10" s="342"/>
      <c r="DK10" s="342"/>
      <c r="DL10" s="339"/>
      <c r="DM10" s="339"/>
      <c r="DN10" s="339"/>
      <c r="DO10" s="339"/>
      <c r="DP10" s="344"/>
      <c r="DQ10" s="345" t="s">
        <v>22</v>
      </c>
      <c r="DR10" s="63"/>
      <c r="DS10" s="57"/>
      <c r="DT10" s="63"/>
      <c r="DU10" s="63"/>
      <c r="DV10" s="63"/>
      <c r="DW10" s="63"/>
      <c r="DX10" s="63"/>
      <c r="DY10" s="63"/>
      <c r="DZ10" s="63"/>
      <c r="EA10" s="63"/>
      <c r="EB10" s="63"/>
      <c r="EC10" s="63"/>
      <c r="ED10" s="63"/>
    </row>
    <row r="11" spans="1:134" s="3" customFormat="1" ht="30" customHeight="1" x14ac:dyDescent="0.35">
      <c r="A11" s="59"/>
      <c r="B11" s="293"/>
      <c r="C11" s="294"/>
      <c r="D11" s="295"/>
      <c r="E11" s="296"/>
      <c r="F11" s="278"/>
      <c r="G11" s="253"/>
      <c r="H11" s="253"/>
      <c r="I11" s="253"/>
      <c r="J11" s="254"/>
      <c r="K11" s="255"/>
      <c r="L11" s="253"/>
      <c r="M11" s="253"/>
      <c r="N11" s="253"/>
      <c r="O11" s="254"/>
      <c r="P11" s="255"/>
      <c r="Q11" s="253"/>
      <c r="R11" s="253"/>
      <c r="S11" s="253"/>
      <c r="T11" s="253"/>
      <c r="U11" s="255"/>
      <c r="V11" s="253"/>
      <c r="W11" s="253"/>
      <c r="X11" s="253"/>
      <c r="Y11" s="254"/>
      <c r="Z11" s="255"/>
      <c r="AA11" s="253"/>
      <c r="AB11" s="253"/>
      <c r="AC11" s="253"/>
      <c r="AD11" s="254"/>
      <c r="AE11" s="255"/>
      <c r="AF11" s="253"/>
      <c r="AG11" s="253"/>
      <c r="AH11" s="253"/>
      <c r="AI11" s="254"/>
      <c r="AJ11" s="34"/>
      <c r="AK11" s="35"/>
      <c r="AL11" s="35"/>
      <c r="AM11" s="35"/>
      <c r="AN11" s="36"/>
      <c r="AO11" s="34"/>
      <c r="AP11" s="35"/>
      <c r="AQ11" s="35"/>
      <c r="AR11" s="35"/>
      <c r="AS11" s="36"/>
      <c r="AT11" s="34"/>
      <c r="AU11" s="35"/>
      <c r="AV11" s="35"/>
      <c r="AW11" s="35"/>
      <c r="AX11" s="36"/>
      <c r="AY11" s="34"/>
      <c r="AZ11" s="35"/>
      <c r="BA11" s="35"/>
      <c r="BB11" s="35"/>
      <c r="BC11" s="36"/>
      <c r="BD11" s="34"/>
      <c r="BE11" s="35"/>
      <c r="BF11" s="35"/>
      <c r="BG11" s="35"/>
      <c r="BH11" s="36"/>
      <c r="BI11" s="34"/>
      <c r="BJ11" s="35"/>
      <c r="BK11" s="35"/>
      <c r="BL11" s="35"/>
      <c r="BM11" s="36"/>
      <c r="BN11" s="34"/>
      <c r="BO11" s="35"/>
      <c r="BP11" s="35"/>
      <c r="BQ11" s="35"/>
      <c r="BR11" s="36"/>
      <c r="BS11" s="34"/>
      <c r="BT11" s="35"/>
      <c r="BU11" s="35"/>
      <c r="BV11" s="35"/>
      <c r="BW11" s="36"/>
      <c r="BX11" s="34"/>
      <c r="BY11" s="35"/>
      <c r="BZ11" s="35"/>
      <c r="CA11" s="35"/>
      <c r="CB11" s="47"/>
      <c r="CC11" s="270"/>
      <c r="CD11" s="35"/>
      <c r="CE11" s="35"/>
      <c r="CF11" s="35"/>
      <c r="CG11" s="36"/>
      <c r="CH11" s="34"/>
      <c r="CI11" s="35"/>
      <c r="CJ11" s="35"/>
      <c r="CK11" s="35"/>
      <c r="CL11" s="36"/>
      <c r="CM11" s="34"/>
      <c r="CN11" s="35"/>
      <c r="CO11" s="35"/>
      <c r="CP11" s="35"/>
      <c r="CQ11" s="36"/>
      <c r="CR11" s="34"/>
      <c r="CS11" s="35"/>
      <c r="CT11" s="35"/>
      <c r="CU11" s="35"/>
      <c r="CV11" s="36"/>
      <c r="CW11" s="34"/>
      <c r="CX11" s="35"/>
      <c r="CY11" s="35"/>
      <c r="CZ11" s="35"/>
      <c r="DA11" s="36"/>
      <c r="DB11" s="34"/>
      <c r="DC11" s="35"/>
      <c r="DD11" s="35"/>
      <c r="DE11" s="35"/>
      <c r="DF11" s="36"/>
      <c r="DG11" s="34"/>
      <c r="DH11" s="35"/>
      <c r="DI11" s="35"/>
      <c r="DJ11" s="35"/>
      <c r="DK11" s="36"/>
      <c r="DL11" s="34"/>
      <c r="DM11" s="35"/>
      <c r="DN11" s="35"/>
      <c r="DO11" s="35"/>
      <c r="DP11" s="271"/>
      <c r="DQ11" s="52"/>
      <c r="DR11" s="59"/>
      <c r="DS11" s="9"/>
    </row>
    <row r="12" spans="1:134" s="3" customFormat="1" ht="30" customHeight="1" x14ac:dyDescent="0.35">
      <c r="A12" s="59"/>
      <c r="B12" s="297"/>
      <c r="C12" s="298"/>
      <c r="D12" s="299"/>
      <c r="E12" s="300"/>
      <c r="F12" s="279"/>
      <c r="G12" s="257"/>
      <c r="H12" s="257"/>
      <c r="I12" s="257"/>
      <c r="J12" s="258"/>
      <c r="K12" s="256"/>
      <c r="L12" s="257"/>
      <c r="M12" s="257"/>
      <c r="N12" s="257"/>
      <c r="O12" s="258"/>
      <c r="P12" s="256"/>
      <c r="Q12" s="257"/>
      <c r="R12" s="257"/>
      <c r="S12" s="257"/>
      <c r="T12" s="257"/>
      <c r="U12" s="256"/>
      <c r="V12" s="257"/>
      <c r="W12" s="257"/>
      <c r="X12" s="257"/>
      <c r="Y12" s="258"/>
      <c r="Z12" s="256"/>
      <c r="AA12" s="257"/>
      <c r="AB12" s="257"/>
      <c r="AC12" s="257"/>
      <c r="AD12" s="258"/>
      <c r="AE12" s="256"/>
      <c r="AF12" s="257"/>
      <c r="AG12" s="257"/>
      <c r="AH12" s="257"/>
      <c r="AI12" s="258"/>
      <c r="AJ12" s="40"/>
      <c r="AK12" s="41"/>
      <c r="AL12" s="41"/>
      <c r="AM12" s="41"/>
      <c r="AN12" s="42"/>
      <c r="AO12" s="40"/>
      <c r="AP12" s="41"/>
      <c r="AQ12" s="41"/>
      <c r="AR12" s="41"/>
      <c r="AS12" s="42"/>
      <c r="AT12" s="40"/>
      <c r="AU12" s="41"/>
      <c r="AV12" s="41"/>
      <c r="AW12" s="41"/>
      <c r="AX12" s="42"/>
      <c r="AY12" s="40"/>
      <c r="AZ12" s="41"/>
      <c r="BA12" s="41"/>
      <c r="BB12" s="41"/>
      <c r="BC12" s="42"/>
      <c r="BD12" s="40"/>
      <c r="BE12" s="41"/>
      <c r="BF12" s="41"/>
      <c r="BG12" s="41"/>
      <c r="BH12" s="42"/>
      <c r="BI12" s="40"/>
      <c r="BJ12" s="41"/>
      <c r="BK12" s="41"/>
      <c r="BL12" s="41"/>
      <c r="BM12" s="42"/>
      <c r="BN12" s="40"/>
      <c r="BO12" s="41"/>
      <c r="BP12" s="41"/>
      <c r="BQ12" s="41"/>
      <c r="BR12" s="42"/>
      <c r="BS12" s="40"/>
      <c r="BT12" s="41"/>
      <c r="BU12" s="41"/>
      <c r="BV12" s="41"/>
      <c r="BW12" s="42"/>
      <c r="BX12" s="40"/>
      <c r="BY12" s="41"/>
      <c r="BZ12" s="41"/>
      <c r="CA12" s="41"/>
      <c r="CB12" s="48"/>
      <c r="CC12" s="272"/>
      <c r="CD12" s="41"/>
      <c r="CE12" s="41"/>
      <c r="CF12" s="41"/>
      <c r="CG12" s="42"/>
      <c r="CH12" s="40"/>
      <c r="CI12" s="41"/>
      <c r="CJ12" s="41"/>
      <c r="CK12" s="41"/>
      <c r="CL12" s="42"/>
      <c r="CM12" s="40"/>
      <c r="CN12" s="41"/>
      <c r="CO12" s="41"/>
      <c r="CP12" s="41"/>
      <c r="CQ12" s="42"/>
      <c r="CR12" s="40"/>
      <c r="CS12" s="41"/>
      <c r="CT12" s="41"/>
      <c r="CU12" s="41"/>
      <c r="CV12" s="42"/>
      <c r="CW12" s="40"/>
      <c r="CX12" s="41"/>
      <c r="CY12" s="41"/>
      <c r="CZ12" s="41"/>
      <c r="DA12" s="42"/>
      <c r="DB12" s="40"/>
      <c r="DC12" s="41"/>
      <c r="DD12" s="41"/>
      <c r="DE12" s="41"/>
      <c r="DF12" s="42"/>
      <c r="DG12" s="40"/>
      <c r="DH12" s="41"/>
      <c r="DI12" s="41"/>
      <c r="DJ12" s="41"/>
      <c r="DK12" s="42"/>
      <c r="DL12" s="40"/>
      <c r="DM12" s="41"/>
      <c r="DN12" s="41"/>
      <c r="DO12" s="41"/>
      <c r="DP12" s="273"/>
      <c r="DQ12" s="53"/>
      <c r="DR12" s="59"/>
      <c r="DS12" s="9"/>
    </row>
    <row r="13" spans="1:134" s="3" customFormat="1" ht="30" customHeight="1" x14ac:dyDescent="0.35">
      <c r="A13" s="59"/>
      <c r="B13" s="301"/>
      <c r="C13" s="302"/>
      <c r="D13" s="303"/>
      <c r="E13" s="304"/>
      <c r="F13" s="346"/>
      <c r="G13" s="263"/>
      <c r="H13" s="263"/>
      <c r="I13" s="263"/>
      <c r="J13" s="264"/>
      <c r="K13" s="265"/>
      <c r="L13" s="263"/>
      <c r="M13" s="263"/>
      <c r="N13" s="263"/>
      <c r="O13" s="264"/>
      <c r="P13" s="265"/>
      <c r="Q13" s="263"/>
      <c r="R13" s="263"/>
      <c r="S13" s="263"/>
      <c r="T13" s="263"/>
      <c r="U13" s="265"/>
      <c r="V13" s="263"/>
      <c r="W13" s="263"/>
      <c r="X13" s="263"/>
      <c r="Y13" s="264"/>
      <c r="Z13" s="265"/>
      <c r="AA13" s="263"/>
      <c r="AB13" s="263"/>
      <c r="AC13" s="263"/>
      <c r="AD13" s="264"/>
      <c r="AE13" s="265"/>
      <c r="AF13" s="263"/>
      <c r="AG13" s="263"/>
      <c r="AH13" s="263"/>
      <c r="AI13" s="264"/>
      <c r="AJ13" s="43"/>
      <c r="AK13" s="44"/>
      <c r="AL13" s="44"/>
      <c r="AM13" s="44"/>
      <c r="AN13" s="45"/>
      <c r="AO13" s="43"/>
      <c r="AP13" s="44"/>
      <c r="AQ13" s="44"/>
      <c r="AR13" s="44"/>
      <c r="AS13" s="45"/>
      <c r="AT13" s="43"/>
      <c r="AU13" s="44"/>
      <c r="AV13" s="44"/>
      <c r="AW13" s="44"/>
      <c r="AX13" s="45"/>
      <c r="AY13" s="43"/>
      <c r="AZ13" s="44"/>
      <c r="BA13" s="44"/>
      <c r="BB13" s="44"/>
      <c r="BC13" s="45"/>
      <c r="BD13" s="43"/>
      <c r="BE13" s="44"/>
      <c r="BF13" s="44"/>
      <c r="BG13" s="44"/>
      <c r="BH13" s="45"/>
      <c r="BI13" s="43"/>
      <c r="BJ13" s="44"/>
      <c r="BK13" s="44"/>
      <c r="BL13" s="44"/>
      <c r="BM13" s="45"/>
      <c r="BN13" s="43"/>
      <c r="BO13" s="44"/>
      <c r="BP13" s="44"/>
      <c r="BQ13" s="44"/>
      <c r="BR13" s="45"/>
      <c r="BS13" s="43"/>
      <c r="BT13" s="44"/>
      <c r="BU13" s="44"/>
      <c r="BV13" s="44"/>
      <c r="BW13" s="45"/>
      <c r="BX13" s="43"/>
      <c r="BY13" s="44"/>
      <c r="BZ13" s="44"/>
      <c r="CA13" s="44"/>
      <c r="CB13" s="49"/>
      <c r="CC13" s="274"/>
      <c r="CD13" s="44"/>
      <c r="CE13" s="44"/>
      <c r="CF13" s="44"/>
      <c r="CG13" s="45"/>
      <c r="CH13" s="43"/>
      <c r="CI13" s="44"/>
      <c r="CJ13" s="44"/>
      <c r="CK13" s="44"/>
      <c r="CL13" s="45"/>
      <c r="CM13" s="43"/>
      <c r="CN13" s="44"/>
      <c r="CO13" s="44"/>
      <c r="CP13" s="44"/>
      <c r="CQ13" s="45"/>
      <c r="CR13" s="43"/>
      <c r="CS13" s="44"/>
      <c r="CT13" s="44"/>
      <c r="CU13" s="44"/>
      <c r="CV13" s="45"/>
      <c r="CW13" s="43"/>
      <c r="CX13" s="44"/>
      <c r="CY13" s="44"/>
      <c r="CZ13" s="44"/>
      <c r="DA13" s="45"/>
      <c r="DB13" s="43"/>
      <c r="DC13" s="44"/>
      <c r="DD13" s="44"/>
      <c r="DE13" s="44"/>
      <c r="DF13" s="45"/>
      <c r="DG13" s="43"/>
      <c r="DH13" s="44"/>
      <c r="DI13" s="44"/>
      <c r="DJ13" s="44"/>
      <c r="DK13" s="45"/>
      <c r="DL13" s="43"/>
      <c r="DM13" s="44"/>
      <c r="DN13" s="44"/>
      <c r="DO13" s="44"/>
      <c r="DP13" s="275"/>
      <c r="DQ13" s="54"/>
      <c r="DR13" s="59"/>
      <c r="DS13" s="9"/>
    </row>
    <row r="14" spans="1:134" s="3" customFormat="1" ht="30" customHeight="1" x14ac:dyDescent="0.35">
      <c r="A14" s="59"/>
      <c r="B14" s="347"/>
      <c r="C14" s="305"/>
      <c r="D14" s="306"/>
      <c r="E14" s="307"/>
      <c r="F14" s="279"/>
      <c r="G14" s="257"/>
      <c r="H14" s="257"/>
      <c r="I14" s="257"/>
      <c r="J14" s="258"/>
      <c r="K14" s="256"/>
      <c r="L14" s="257"/>
      <c r="M14" s="257"/>
      <c r="N14" s="257"/>
      <c r="O14" s="258"/>
      <c r="P14" s="256"/>
      <c r="Q14" s="257"/>
      <c r="R14" s="257"/>
      <c r="S14" s="257"/>
      <c r="T14" s="257"/>
      <c r="U14" s="256"/>
      <c r="V14" s="257"/>
      <c r="W14" s="257"/>
      <c r="X14" s="257"/>
      <c r="Y14" s="258"/>
      <c r="Z14" s="256"/>
      <c r="AA14" s="257"/>
      <c r="AB14" s="257"/>
      <c r="AC14" s="257"/>
      <c r="AD14" s="258"/>
      <c r="AE14" s="256"/>
      <c r="AF14" s="257"/>
      <c r="AG14" s="257"/>
      <c r="AH14" s="257"/>
      <c r="AI14" s="258"/>
      <c r="AJ14" s="37"/>
      <c r="AK14" s="38"/>
      <c r="AL14" s="38"/>
      <c r="AM14" s="38"/>
      <c r="AN14" s="39"/>
      <c r="AO14" s="37"/>
      <c r="AP14" s="38"/>
      <c r="AQ14" s="38"/>
      <c r="AR14" s="38"/>
      <c r="AS14" s="39"/>
      <c r="AT14" s="37"/>
      <c r="AU14" s="38"/>
      <c r="AV14" s="38"/>
      <c r="AW14" s="38"/>
      <c r="AX14" s="39"/>
      <c r="AY14" s="37"/>
      <c r="AZ14" s="38"/>
      <c r="BA14" s="38"/>
      <c r="BB14" s="38"/>
      <c r="BC14" s="39"/>
      <c r="BD14" s="37"/>
      <c r="BE14" s="38"/>
      <c r="BF14" s="38"/>
      <c r="BG14" s="38"/>
      <c r="BH14" s="39"/>
      <c r="BI14" s="37"/>
      <c r="BJ14" s="38"/>
      <c r="BK14" s="38"/>
      <c r="BL14" s="38"/>
      <c r="BM14" s="39"/>
      <c r="BN14" s="37"/>
      <c r="BO14" s="38"/>
      <c r="BP14" s="38"/>
      <c r="BQ14" s="38"/>
      <c r="BR14" s="39"/>
      <c r="BS14" s="37"/>
      <c r="BT14" s="38"/>
      <c r="BU14" s="38"/>
      <c r="BV14" s="38"/>
      <c r="BW14" s="39"/>
      <c r="BX14" s="37"/>
      <c r="BY14" s="38"/>
      <c r="BZ14" s="38"/>
      <c r="CA14" s="38"/>
      <c r="CB14" s="50"/>
      <c r="CC14" s="276"/>
      <c r="CD14" s="38"/>
      <c r="CE14" s="38"/>
      <c r="CF14" s="38"/>
      <c r="CG14" s="39"/>
      <c r="CH14" s="37"/>
      <c r="CI14" s="38"/>
      <c r="CJ14" s="38"/>
      <c r="CK14" s="38"/>
      <c r="CL14" s="39"/>
      <c r="CM14" s="37"/>
      <c r="CN14" s="38"/>
      <c r="CO14" s="38"/>
      <c r="CP14" s="38"/>
      <c r="CQ14" s="39"/>
      <c r="CR14" s="37"/>
      <c r="CS14" s="38"/>
      <c r="CT14" s="38"/>
      <c r="CU14" s="38"/>
      <c r="CV14" s="39"/>
      <c r="CW14" s="37"/>
      <c r="CX14" s="38"/>
      <c r="CY14" s="38"/>
      <c r="CZ14" s="38"/>
      <c r="DA14" s="39"/>
      <c r="DB14" s="37"/>
      <c r="DC14" s="38"/>
      <c r="DD14" s="38"/>
      <c r="DE14" s="38"/>
      <c r="DF14" s="39"/>
      <c r="DG14" s="37"/>
      <c r="DH14" s="38"/>
      <c r="DI14" s="38"/>
      <c r="DJ14" s="38"/>
      <c r="DK14" s="39"/>
      <c r="DL14" s="37"/>
      <c r="DM14" s="38"/>
      <c r="DN14" s="38"/>
      <c r="DO14" s="38"/>
      <c r="DP14" s="277"/>
      <c r="DQ14" s="55"/>
      <c r="DR14" s="59"/>
      <c r="DS14" s="9"/>
    </row>
    <row r="15" spans="1:134" s="3" customFormat="1" ht="30" customHeight="1" x14ac:dyDescent="0.35">
      <c r="A15" s="59"/>
      <c r="B15" s="301"/>
      <c r="C15" s="302"/>
      <c r="D15" s="303"/>
      <c r="E15" s="304"/>
      <c r="F15" s="280"/>
      <c r="G15" s="263"/>
      <c r="H15" s="263"/>
      <c r="I15" s="263"/>
      <c r="J15" s="264"/>
      <c r="K15" s="265"/>
      <c r="L15" s="263"/>
      <c r="M15" s="263"/>
      <c r="N15" s="263"/>
      <c r="O15" s="264"/>
      <c r="P15" s="265"/>
      <c r="Q15" s="263"/>
      <c r="R15" s="263"/>
      <c r="S15" s="263"/>
      <c r="T15" s="263"/>
      <c r="U15" s="266"/>
      <c r="V15" s="267"/>
      <c r="W15" s="263"/>
      <c r="X15" s="263"/>
      <c r="Y15" s="264"/>
      <c r="Z15" s="265"/>
      <c r="AA15" s="263"/>
      <c r="AB15" s="263"/>
      <c r="AC15" s="263"/>
      <c r="AD15" s="264"/>
      <c r="AE15" s="265"/>
      <c r="AF15" s="263"/>
      <c r="AG15" s="263"/>
      <c r="AH15" s="263"/>
      <c r="AI15" s="268"/>
      <c r="AJ15" s="43"/>
      <c r="AK15" s="44"/>
      <c r="AL15" s="44"/>
      <c r="AM15" s="44"/>
      <c r="AN15" s="45"/>
      <c r="AO15" s="43"/>
      <c r="AP15" s="44"/>
      <c r="AQ15" s="44"/>
      <c r="AR15" s="44"/>
      <c r="AS15" s="45"/>
      <c r="AT15" s="43"/>
      <c r="AU15" s="44"/>
      <c r="AV15" s="44"/>
      <c r="AW15" s="44"/>
      <c r="AX15" s="45"/>
      <c r="AY15" s="43"/>
      <c r="AZ15" s="44"/>
      <c r="BA15" s="44"/>
      <c r="BB15" s="44"/>
      <c r="BC15" s="45"/>
      <c r="BD15" s="43"/>
      <c r="BE15" s="44"/>
      <c r="BF15" s="44"/>
      <c r="BG15" s="44"/>
      <c r="BH15" s="45"/>
      <c r="BI15" s="43"/>
      <c r="BJ15" s="44"/>
      <c r="BK15" s="44"/>
      <c r="BL15" s="44"/>
      <c r="BM15" s="45"/>
      <c r="BN15" s="43"/>
      <c r="BO15" s="44"/>
      <c r="BP15" s="44"/>
      <c r="BQ15" s="44"/>
      <c r="BR15" s="45"/>
      <c r="BS15" s="43"/>
      <c r="BT15" s="44"/>
      <c r="BU15" s="44"/>
      <c r="BV15" s="44"/>
      <c r="BW15" s="45"/>
      <c r="BX15" s="43"/>
      <c r="BY15" s="44"/>
      <c r="BZ15" s="44"/>
      <c r="CA15" s="44"/>
      <c r="CB15" s="49"/>
      <c r="CC15" s="274"/>
      <c r="CD15" s="44"/>
      <c r="CE15" s="44"/>
      <c r="CF15" s="44"/>
      <c r="CG15" s="45"/>
      <c r="CH15" s="43"/>
      <c r="CI15" s="44"/>
      <c r="CJ15" s="44"/>
      <c r="CK15" s="44"/>
      <c r="CL15" s="45"/>
      <c r="CM15" s="43"/>
      <c r="CN15" s="44"/>
      <c r="CO15" s="44"/>
      <c r="CP15" s="44"/>
      <c r="CQ15" s="45"/>
      <c r="CR15" s="43"/>
      <c r="CS15" s="44"/>
      <c r="CT15" s="44"/>
      <c r="CU15" s="44"/>
      <c r="CV15" s="45"/>
      <c r="CW15" s="43"/>
      <c r="CX15" s="44"/>
      <c r="CY15" s="44"/>
      <c r="CZ15" s="44"/>
      <c r="DA15" s="45"/>
      <c r="DB15" s="43"/>
      <c r="DC15" s="44"/>
      <c r="DD15" s="44"/>
      <c r="DE15" s="44"/>
      <c r="DF15" s="45"/>
      <c r="DG15" s="43"/>
      <c r="DH15" s="44"/>
      <c r="DI15" s="44"/>
      <c r="DJ15" s="44"/>
      <c r="DK15" s="45"/>
      <c r="DL15" s="43"/>
      <c r="DM15" s="44"/>
      <c r="DN15" s="44"/>
      <c r="DO15" s="44"/>
      <c r="DP15" s="275"/>
      <c r="DQ15" s="54"/>
      <c r="DR15" s="59"/>
      <c r="DS15" s="9"/>
    </row>
    <row r="16" spans="1:134" s="3" customFormat="1" ht="30" customHeight="1" x14ac:dyDescent="0.35">
      <c r="A16" s="59"/>
      <c r="B16" s="301"/>
      <c r="C16" s="298"/>
      <c r="D16" s="299"/>
      <c r="E16" s="300"/>
      <c r="F16" s="279"/>
      <c r="G16" s="257"/>
      <c r="H16" s="257"/>
      <c r="I16" s="257"/>
      <c r="J16" s="258"/>
      <c r="K16" s="256"/>
      <c r="L16" s="257"/>
      <c r="M16" s="257"/>
      <c r="N16" s="257"/>
      <c r="O16" s="258"/>
      <c r="P16" s="256"/>
      <c r="Q16" s="257"/>
      <c r="R16" s="257"/>
      <c r="S16" s="257"/>
      <c r="T16" s="257"/>
      <c r="U16" s="256"/>
      <c r="V16" s="257"/>
      <c r="W16" s="257"/>
      <c r="X16" s="257"/>
      <c r="Y16" s="258"/>
      <c r="Z16" s="256"/>
      <c r="AA16" s="257"/>
      <c r="AB16" s="257"/>
      <c r="AC16" s="257"/>
      <c r="AD16" s="258"/>
      <c r="AE16" s="256"/>
      <c r="AF16" s="257"/>
      <c r="AG16" s="257"/>
      <c r="AH16" s="257"/>
      <c r="AI16" s="269"/>
      <c r="AJ16" s="37"/>
      <c r="AK16" s="38"/>
      <c r="AL16" s="38"/>
      <c r="AM16" s="38"/>
      <c r="AN16" s="39"/>
      <c r="AO16" s="37"/>
      <c r="AP16" s="38"/>
      <c r="AQ16" s="38"/>
      <c r="AR16" s="38"/>
      <c r="AS16" s="39"/>
      <c r="AT16" s="37"/>
      <c r="AU16" s="38"/>
      <c r="AV16" s="38"/>
      <c r="AW16" s="38"/>
      <c r="AX16" s="39"/>
      <c r="AY16" s="37"/>
      <c r="AZ16" s="38"/>
      <c r="BA16" s="38"/>
      <c r="BB16" s="38"/>
      <c r="BC16" s="39"/>
      <c r="BD16" s="37"/>
      <c r="BE16" s="38"/>
      <c r="BF16" s="38"/>
      <c r="BG16" s="38"/>
      <c r="BH16" s="39"/>
      <c r="BI16" s="37"/>
      <c r="BJ16" s="38"/>
      <c r="BK16" s="38"/>
      <c r="BL16" s="38"/>
      <c r="BM16" s="39"/>
      <c r="BN16" s="37"/>
      <c r="BO16" s="38"/>
      <c r="BP16" s="38"/>
      <c r="BQ16" s="38"/>
      <c r="BR16" s="39"/>
      <c r="BS16" s="37"/>
      <c r="BT16" s="38"/>
      <c r="BU16" s="38"/>
      <c r="BV16" s="38"/>
      <c r="BW16" s="39"/>
      <c r="BX16" s="37"/>
      <c r="BY16" s="38"/>
      <c r="BZ16" s="38"/>
      <c r="CA16" s="38"/>
      <c r="CB16" s="50"/>
      <c r="CC16" s="276"/>
      <c r="CD16" s="38"/>
      <c r="CE16" s="38"/>
      <c r="CF16" s="38"/>
      <c r="CG16" s="39"/>
      <c r="CH16" s="37"/>
      <c r="CI16" s="38"/>
      <c r="CJ16" s="38"/>
      <c r="CK16" s="38"/>
      <c r="CL16" s="39"/>
      <c r="CM16" s="37"/>
      <c r="CN16" s="38"/>
      <c r="CO16" s="38"/>
      <c r="CP16" s="38"/>
      <c r="CQ16" s="39"/>
      <c r="CR16" s="37"/>
      <c r="CS16" s="38"/>
      <c r="CT16" s="38"/>
      <c r="CU16" s="38"/>
      <c r="CV16" s="39"/>
      <c r="CW16" s="37"/>
      <c r="CX16" s="38"/>
      <c r="CY16" s="38"/>
      <c r="CZ16" s="38"/>
      <c r="DA16" s="39"/>
      <c r="DB16" s="37"/>
      <c r="DC16" s="38"/>
      <c r="DD16" s="38"/>
      <c r="DE16" s="38"/>
      <c r="DF16" s="39"/>
      <c r="DG16" s="37"/>
      <c r="DH16" s="38"/>
      <c r="DI16" s="38"/>
      <c r="DJ16" s="38"/>
      <c r="DK16" s="39"/>
      <c r="DL16" s="37"/>
      <c r="DM16" s="38"/>
      <c r="DN16" s="38"/>
      <c r="DO16" s="38"/>
      <c r="DP16" s="277"/>
      <c r="DQ16" s="55"/>
      <c r="DR16" s="59"/>
      <c r="DS16" s="9"/>
    </row>
    <row r="17" spans="1:123" s="3" customFormat="1" ht="30" customHeight="1" x14ac:dyDescent="0.35">
      <c r="A17" s="59"/>
      <c r="B17" s="301"/>
      <c r="C17" s="302"/>
      <c r="D17" s="303"/>
      <c r="E17" s="304"/>
      <c r="F17" s="346"/>
      <c r="G17" s="263"/>
      <c r="H17" s="263"/>
      <c r="I17" s="263"/>
      <c r="J17" s="264"/>
      <c r="K17" s="265"/>
      <c r="L17" s="263"/>
      <c r="M17" s="263"/>
      <c r="N17" s="263"/>
      <c r="O17" s="264"/>
      <c r="P17" s="265"/>
      <c r="Q17" s="263"/>
      <c r="R17" s="263"/>
      <c r="S17" s="263"/>
      <c r="T17" s="263"/>
      <c r="U17" s="265"/>
      <c r="V17" s="263"/>
      <c r="W17" s="263"/>
      <c r="X17" s="263"/>
      <c r="Y17" s="264"/>
      <c r="Z17" s="265"/>
      <c r="AA17" s="263"/>
      <c r="AB17" s="263"/>
      <c r="AC17" s="263"/>
      <c r="AD17" s="264"/>
      <c r="AE17" s="265"/>
      <c r="AF17" s="263"/>
      <c r="AG17" s="263"/>
      <c r="AH17" s="263"/>
      <c r="AI17" s="268"/>
      <c r="AJ17" s="43"/>
      <c r="AK17" s="44"/>
      <c r="AL17" s="44"/>
      <c r="AM17" s="44"/>
      <c r="AN17" s="45"/>
      <c r="AO17" s="43"/>
      <c r="AP17" s="44"/>
      <c r="AQ17" s="44"/>
      <c r="AR17" s="44"/>
      <c r="AS17" s="45"/>
      <c r="AT17" s="43"/>
      <c r="AU17" s="44"/>
      <c r="AV17" s="44"/>
      <c r="AW17" s="44"/>
      <c r="AX17" s="45"/>
      <c r="AY17" s="43"/>
      <c r="AZ17" s="44"/>
      <c r="BA17" s="44"/>
      <c r="BB17" s="44"/>
      <c r="BC17" s="45"/>
      <c r="BD17" s="43"/>
      <c r="BE17" s="44"/>
      <c r="BF17" s="44"/>
      <c r="BG17" s="44"/>
      <c r="BH17" s="45"/>
      <c r="BI17" s="43"/>
      <c r="BJ17" s="44"/>
      <c r="BK17" s="44"/>
      <c r="BL17" s="44"/>
      <c r="BM17" s="45"/>
      <c r="BN17" s="43"/>
      <c r="BO17" s="44"/>
      <c r="BP17" s="44"/>
      <c r="BQ17" s="44"/>
      <c r="BR17" s="45"/>
      <c r="BS17" s="43"/>
      <c r="BT17" s="44"/>
      <c r="BU17" s="44"/>
      <c r="BV17" s="44"/>
      <c r="BW17" s="45"/>
      <c r="BX17" s="43"/>
      <c r="BY17" s="44"/>
      <c r="BZ17" s="44"/>
      <c r="CA17" s="44"/>
      <c r="CB17" s="49"/>
      <c r="CC17" s="274"/>
      <c r="CD17" s="44"/>
      <c r="CE17" s="44"/>
      <c r="CF17" s="44"/>
      <c r="CG17" s="45"/>
      <c r="CH17" s="43"/>
      <c r="CI17" s="44"/>
      <c r="CJ17" s="44"/>
      <c r="CK17" s="44"/>
      <c r="CL17" s="45"/>
      <c r="CM17" s="43"/>
      <c r="CN17" s="44"/>
      <c r="CO17" s="44"/>
      <c r="CP17" s="44"/>
      <c r="CQ17" s="45"/>
      <c r="CR17" s="43"/>
      <c r="CS17" s="44"/>
      <c r="CT17" s="44"/>
      <c r="CU17" s="44"/>
      <c r="CV17" s="45"/>
      <c r="CW17" s="43"/>
      <c r="CX17" s="44"/>
      <c r="CY17" s="44"/>
      <c r="CZ17" s="44"/>
      <c r="DA17" s="45"/>
      <c r="DB17" s="43"/>
      <c r="DC17" s="44"/>
      <c r="DD17" s="44"/>
      <c r="DE17" s="44"/>
      <c r="DF17" s="45"/>
      <c r="DG17" s="43"/>
      <c r="DH17" s="44"/>
      <c r="DI17" s="44"/>
      <c r="DJ17" s="44"/>
      <c r="DK17" s="45"/>
      <c r="DL17" s="43"/>
      <c r="DM17" s="44"/>
      <c r="DN17" s="44"/>
      <c r="DO17" s="44"/>
      <c r="DP17" s="275"/>
      <c r="DQ17" s="54"/>
      <c r="DR17" s="59"/>
      <c r="DS17" s="9"/>
    </row>
    <row r="18" spans="1:123" s="3" customFormat="1" ht="30" customHeight="1" x14ac:dyDescent="0.35">
      <c r="A18" s="59"/>
      <c r="B18" s="301"/>
      <c r="C18" s="298"/>
      <c r="D18" s="299"/>
      <c r="E18" s="300"/>
      <c r="F18" s="348"/>
      <c r="G18" s="349"/>
      <c r="H18" s="349"/>
      <c r="I18" s="349"/>
      <c r="J18" s="350"/>
      <c r="K18" s="351"/>
      <c r="L18" s="349"/>
      <c r="M18" s="349"/>
      <c r="N18" s="349"/>
      <c r="O18" s="350"/>
      <c r="P18" s="351"/>
      <c r="Q18" s="349"/>
      <c r="R18" s="349"/>
      <c r="S18" s="349"/>
      <c r="T18" s="349"/>
      <c r="U18" s="351"/>
      <c r="V18" s="349"/>
      <c r="W18" s="349"/>
      <c r="X18" s="349"/>
      <c r="Y18" s="350"/>
      <c r="Z18" s="351"/>
      <c r="AA18" s="349"/>
      <c r="AB18" s="349"/>
      <c r="AC18" s="349"/>
      <c r="AD18" s="350"/>
      <c r="AE18" s="351"/>
      <c r="AF18" s="349"/>
      <c r="AG18" s="349"/>
      <c r="AH18" s="349"/>
      <c r="AI18" s="352"/>
      <c r="AJ18" s="37"/>
      <c r="AK18" s="38"/>
      <c r="AL18" s="38"/>
      <c r="AM18" s="38"/>
      <c r="AN18" s="39"/>
      <c r="AO18" s="37"/>
      <c r="AP18" s="38"/>
      <c r="AQ18" s="38"/>
      <c r="AR18" s="38"/>
      <c r="AS18" s="39"/>
      <c r="AT18" s="37"/>
      <c r="AU18" s="38"/>
      <c r="AV18" s="38"/>
      <c r="AW18" s="38"/>
      <c r="AX18" s="39"/>
      <c r="AY18" s="37"/>
      <c r="AZ18" s="38"/>
      <c r="BA18" s="38"/>
      <c r="BB18" s="38"/>
      <c r="BC18" s="39"/>
      <c r="BD18" s="37"/>
      <c r="BE18" s="38"/>
      <c r="BF18" s="38"/>
      <c r="BG18" s="38"/>
      <c r="BH18" s="39"/>
      <c r="BI18" s="37"/>
      <c r="BJ18" s="38"/>
      <c r="BK18" s="38"/>
      <c r="BL18" s="38"/>
      <c r="BM18" s="39"/>
      <c r="BN18" s="37"/>
      <c r="BO18" s="38"/>
      <c r="BP18" s="38"/>
      <c r="BQ18" s="38"/>
      <c r="BR18" s="39"/>
      <c r="BS18" s="37"/>
      <c r="BT18" s="38"/>
      <c r="BU18" s="38"/>
      <c r="BV18" s="38"/>
      <c r="BW18" s="39"/>
      <c r="BX18" s="37"/>
      <c r="BY18" s="38"/>
      <c r="BZ18" s="38"/>
      <c r="CA18" s="38"/>
      <c r="CB18" s="50"/>
      <c r="CC18" s="276"/>
      <c r="CD18" s="38"/>
      <c r="CE18" s="38"/>
      <c r="CF18" s="38" t="s">
        <v>57</v>
      </c>
      <c r="CG18" s="39"/>
      <c r="CH18" s="37"/>
      <c r="CI18" s="38"/>
      <c r="CJ18" s="38"/>
      <c r="CK18" s="38"/>
      <c r="CL18" s="39"/>
      <c r="CM18" s="37"/>
      <c r="CN18" s="38"/>
      <c r="CO18" s="38"/>
      <c r="CP18" s="38"/>
      <c r="CQ18" s="39"/>
      <c r="CR18" s="37"/>
      <c r="CS18" s="38"/>
      <c r="CT18" s="38"/>
      <c r="CU18" s="38"/>
      <c r="CV18" s="39"/>
      <c r="CW18" s="37"/>
      <c r="CX18" s="38"/>
      <c r="CY18" s="38"/>
      <c r="CZ18" s="38"/>
      <c r="DA18" s="39"/>
      <c r="DB18" s="37"/>
      <c r="DC18" s="38"/>
      <c r="DD18" s="38"/>
      <c r="DE18" s="38"/>
      <c r="DF18" s="39"/>
      <c r="DG18" s="37"/>
      <c r="DH18" s="38"/>
      <c r="DI18" s="38"/>
      <c r="DJ18" s="38"/>
      <c r="DK18" s="39"/>
      <c r="DL18" s="37"/>
      <c r="DM18" s="38"/>
      <c r="DN18" s="38"/>
      <c r="DO18" s="38"/>
      <c r="DP18" s="277"/>
      <c r="DQ18" s="55"/>
      <c r="DR18" s="59"/>
      <c r="DS18" s="9"/>
    </row>
    <row r="19" spans="1:123" s="3" customFormat="1" ht="30" customHeight="1" x14ac:dyDescent="0.35">
      <c r="A19" s="59"/>
      <c r="B19" s="297"/>
      <c r="C19" s="305"/>
      <c r="D19" s="306"/>
      <c r="E19" s="307"/>
      <c r="F19" s="281"/>
      <c r="G19" s="260"/>
      <c r="H19" s="260"/>
      <c r="I19" s="260"/>
      <c r="J19" s="261"/>
      <c r="K19" s="262"/>
      <c r="L19" s="260"/>
      <c r="M19" s="260"/>
      <c r="N19" s="260"/>
      <c r="O19" s="261"/>
      <c r="P19" s="262"/>
      <c r="Q19" s="260"/>
      <c r="R19" s="260"/>
      <c r="S19" s="260"/>
      <c r="T19" s="260"/>
      <c r="U19" s="262"/>
      <c r="V19" s="260"/>
      <c r="W19" s="260"/>
      <c r="X19" s="260"/>
      <c r="Y19" s="261"/>
      <c r="Z19" s="262"/>
      <c r="AA19" s="260"/>
      <c r="AB19" s="260"/>
      <c r="AC19" s="260"/>
      <c r="AD19" s="261"/>
      <c r="AE19" s="262"/>
      <c r="AF19" s="260"/>
      <c r="AG19" s="260"/>
      <c r="AH19" s="260"/>
      <c r="AI19" s="261"/>
      <c r="AJ19" s="43"/>
      <c r="AK19" s="44"/>
      <c r="AL19" s="44"/>
      <c r="AM19" s="44"/>
      <c r="AN19" s="45"/>
      <c r="AO19" s="43"/>
      <c r="AP19" s="44"/>
      <c r="AQ19" s="44"/>
      <c r="AR19" s="44"/>
      <c r="AS19" s="45"/>
      <c r="AT19" s="43"/>
      <c r="AU19" s="44"/>
      <c r="AV19" s="44"/>
      <c r="AW19" s="44"/>
      <c r="AX19" s="45"/>
      <c r="AY19" s="43"/>
      <c r="AZ19" s="44"/>
      <c r="BA19" s="44"/>
      <c r="BB19" s="44"/>
      <c r="BC19" s="45"/>
      <c r="BD19" s="43"/>
      <c r="BE19" s="44"/>
      <c r="BF19" s="44"/>
      <c r="BG19" s="44"/>
      <c r="BH19" s="45"/>
      <c r="BI19" s="43"/>
      <c r="BJ19" s="44"/>
      <c r="BK19" s="44"/>
      <c r="BL19" s="44"/>
      <c r="BM19" s="45"/>
      <c r="BN19" s="43"/>
      <c r="BO19" s="44"/>
      <c r="BP19" s="44"/>
      <c r="BQ19" s="44"/>
      <c r="BR19" s="45"/>
      <c r="BS19" s="43"/>
      <c r="BT19" s="44"/>
      <c r="BU19" s="44"/>
      <c r="BV19" s="44"/>
      <c r="BW19" s="45"/>
      <c r="BX19" s="43"/>
      <c r="BY19" s="44"/>
      <c r="BZ19" s="44"/>
      <c r="CA19" s="44"/>
      <c r="CB19" s="49"/>
      <c r="CC19" s="274"/>
      <c r="CD19" s="44"/>
      <c r="CE19" s="44"/>
      <c r="CF19" s="44"/>
      <c r="CG19" s="45"/>
      <c r="CH19" s="43"/>
      <c r="CI19" s="44"/>
      <c r="CJ19" s="44"/>
      <c r="CK19" s="44"/>
      <c r="CL19" s="45"/>
      <c r="CM19" s="43"/>
      <c r="CN19" s="44"/>
      <c r="CO19" s="44"/>
      <c r="CP19" s="44"/>
      <c r="CQ19" s="45"/>
      <c r="CR19" s="43"/>
      <c r="CS19" s="44"/>
      <c r="CT19" s="44"/>
      <c r="CU19" s="44"/>
      <c r="CV19" s="45"/>
      <c r="CW19" s="43"/>
      <c r="CX19" s="44"/>
      <c r="CY19" s="44"/>
      <c r="CZ19" s="44"/>
      <c r="DA19" s="45"/>
      <c r="DB19" s="43"/>
      <c r="DC19" s="44"/>
      <c r="DD19" s="44"/>
      <c r="DE19" s="44"/>
      <c r="DF19" s="45"/>
      <c r="DG19" s="43"/>
      <c r="DH19" s="44"/>
      <c r="DI19" s="44"/>
      <c r="DJ19" s="44"/>
      <c r="DK19" s="45"/>
      <c r="DL19" s="43"/>
      <c r="DM19" s="44"/>
      <c r="DN19" s="44"/>
      <c r="DO19" s="44"/>
      <c r="DP19" s="275"/>
      <c r="DQ19" s="54"/>
      <c r="DR19" s="59"/>
      <c r="DS19" s="9"/>
    </row>
    <row r="20" spans="1:123" s="3" customFormat="1" ht="30" customHeight="1" x14ac:dyDescent="0.35">
      <c r="A20" s="59"/>
      <c r="B20" s="297"/>
      <c r="C20" s="298"/>
      <c r="D20" s="299"/>
      <c r="E20" s="300"/>
      <c r="F20" s="279"/>
      <c r="G20" s="257"/>
      <c r="H20" s="257"/>
      <c r="I20" s="257"/>
      <c r="J20" s="258"/>
      <c r="K20" s="256"/>
      <c r="L20" s="257"/>
      <c r="M20" s="257"/>
      <c r="N20" s="257"/>
      <c r="O20" s="258"/>
      <c r="P20" s="256"/>
      <c r="Q20" s="257"/>
      <c r="R20" s="257"/>
      <c r="S20" s="257"/>
      <c r="T20" s="257"/>
      <c r="U20" s="256"/>
      <c r="V20" s="257"/>
      <c r="W20" s="257"/>
      <c r="X20" s="257"/>
      <c r="Y20" s="258"/>
      <c r="Z20" s="256"/>
      <c r="AA20" s="257"/>
      <c r="AB20" s="257"/>
      <c r="AC20" s="257"/>
      <c r="AD20" s="258"/>
      <c r="AE20" s="256"/>
      <c r="AF20" s="257"/>
      <c r="AG20" s="257"/>
      <c r="AH20" s="257"/>
      <c r="AI20" s="258"/>
      <c r="AJ20" s="37"/>
      <c r="AK20" s="38"/>
      <c r="AL20" s="38"/>
      <c r="AM20" s="38"/>
      <c r="AN20" s="39"/>
      <c r="AO20" s="37"/>
      <c r="AP20" s="38"/>
      <c r="AQ20" s="38"/>
      <c r="AR20" s="38"/>
      <c r="AS20" s="39"/>
      <c r="AT20" s="37"/>
      <c r="AU20" s="38"/>
      <c r="AV20" s="38"/>
      <c r="AW20" s="38"/>
      <c r="AX20" s="39"/>
      <c r="AY20" s="37"/>
      <c r="AZ20" s="38"/>
      <c r="BA20" s="38"/>
      <c r="BB20" s="38"/>
      <c r="BC20" s="39"/>
      <c r="BD20" s="37"/>
      <c r="BE20" s="38"/>
      <c r="BF20" s="38"/>
      <c r="BG20" s="38"/>
      <c r="BH20" s="39"/>
      <c r="BI20" s="37"/>
      <c r="BJ20" s="38"/>
      <c r="BK20" s="38"/>
      <c r="BL20" s="38"/>
      <c r="BM20" s="39"/>
      <c r="BN20" s="37"/>
      <c r="BO20" s="38"/>
      <c r="BP20" s="38"/>
      <c r="BQ20" s="38"/>
      <c r="BR20" s="39"/>
      <c r="BS20" s="37"/>
      <c r="BT20" s="38"/>
      <c r="BU20" s="38"/>
      <c r="BV20" s="38"/>
      <c r="BW20" s="39"/>
      <c r="BX20" s="37"/>
      <c r="BY20" s="38"/>
      <c r="BZ20" s="38"/>
      <c r="CA20" s="38"/>
      <c r="CB20" s="50"/>
      <c r="CC20" s="276"/>
      <c r="CD20" s="38"/>
      <c r="CE20" s="38"/>
      <c r="CF20" s="38"/>
      <c r="CG20" s="39"/>
      <c r="CH20" s="37"/>
      <c r="CI20" s="38"/>
      <c r="CJ20" s="38"/>
      <c r="CK20" s="38"/>
      <c r="CL20" s="39"/>
      <c r="CM20" s="37"/>
      <c r="CN20" s="38"/>
      <c r="CO20" s="38"/>
      <c r="CP20" s="38"/>
      <c r="CQ20" s="39"/>
      <c r="CR20" s="37"/>
      <c r="CS20" s="38"/>
      <c r="CT20" s="38"/>
      <c r="CU20" s="38"/>
      <c r="CV20" s="39"/>
      <c r="CW20" s="37"/>
      <c r="CX20" s="38"/>
      <c r="CY20" s="38"/>
      <c r="CZ20" s="38"/>
      <c r="DA20" s="39"/>
      <c r="DB20" s="37"/>
      <c r="DC20" s="38"/>
      <c r="DD20" s="38"/>
      <c r="DE20" s="38"/>
      <c r="DF20" s="39"/>
      <c r="DG20" s="37"/>
      <c r="DH20" s="38"/>
      <c r="DI20" s="38"/>
      <c r="DJ20" s="38"/>
      <c r="DK20" s="39"/>
      <c r="DL20" s="37"/>
      <c r="DM20" s="38"/>
      <c r="DN20" s="38"/>
      <c r="DO20" s="38"/>
      <c r="DP20" s="277"/>
      <c r="DQ20" s="55"/>
      <c r="DR20" s="59"/>
      <c r="DS20" s="9"/>
    </row>
    <row r="21" spans="1:123" s="3" customFormat="1" ht="30" customHeight="1" x14ac:dyDescent="0.35">
      <c r="A21" s="59"/>
      <c r="B21" s="301"/>
      <c r="C21" s="302"/>
      <c r="D21" s="303"/>
      <c r="E21" s="304"/>
      <c r="F21" s="282"/>
      <c r="G21" s="44"/>
      <c r="H21" s="44"/>
      <c r="I21" s="44"/>
      <c r="J21" s="45"/>
      <c r="K21" s="43"/>
      <c r="L21" s="44"/>
      <c r="M21" s="44"/>
      <c r="N21" s="44"/>
      <c r="O21" s="45"/>
      <c r="P21" s="43"/>
      <c r="Q21" s="44"/>
      <c r="R21" s="44"/>
      <c r="S21" s="44"/>
      <c r="T21" s="44"/>
      <c r="U21" s="43"/>
      <c r="V21" s="44"/>
      <c r="W21" s="44"/>
      <c r="X21" s="44"/>
      <c r="Y21" s="45"/>
      <c r="Z21" s="43"/>
      <c r="AA21" s="44"/>
      <c r="AB21" s="44"/>
      <c r="AC21" s="44"/>
      <c r="AD21" s="45"/>
      <c r="AE21" s="43"/>
      <c r="AF21" s="44"/>
      <c r="AG21" s="44"/>
      <c r="AH21" s="44"/>
      <c r="AI21" s="45"/>
      <c r="AJ21" s="43"/>
      <c r="AK21" s="44"/>
      <c r="AL21" s="44"/>
      <c r="AM21" s="44"/>
      <c r="AN21" s="45"/>
      <c r="AO21" s="43"/>
      <c r="AP21" s="44"/>
      <c r="AQ21" s="44"/>
      <c r="AR21" s="44"/>
      <c r="AS21" s="45"/>
      <c r="AT21" s="43"/>
      <c r="AU21" s="44"/>
      <c r="AV21" s="44"/>
      <c r="AW21" s="44"/>
      <c r="AX21" s="45"/>
      <c r="AY21" s="43"/>
      <c r="AZ21" s="44"/>
      <c r="BA21" s="44"/>
      <c r="BB21" s="44"/>
      <c r="BC21" s="45"/>
      <c r="BD21" s="43"/>
      <c r="BE21" s="44"/>
      <c r="BF21" s="44"/>
      <c r="BG21" s="44"/>
      <c r="BH21" s="45"/>
      <c r="BI21" s="43"/>
      <c r="BJ21" s="44"/>
      <c r="BK21" s="44"/>
      <c r="BL21" s="44"/>
      <c r="BM21" s="45"/>
      <c r="BN21" s="43"/>
      <c r="BO21" s="44"/>
      <c r="BP21" s="44"/>
      <c r="BQ21" s="44"/>
      <c r="BR21" s="45"/>
      <c r="BS21" s="43"/>
      <c r="BT21" s="44"/>
      <c r="BU21" s="44"/>
      <c r="BV21" s="44"/>
      <c r="BW21" s="45"/>
      <c r="BX21" s="43"/>
      <c r="BY21" s="44"/>
      <c r="BZ21" s="44"/>
      <c r="CA21" s="44"/>
      <c r="CB21" s="49"/>
      <c r="CC21" s="274"/>
      <c r="CD21" s="44"/>
      <c r="CE21" s="44"/>
      <c r="CF21" s="44"/>
      <c r="CG21" s="45"/>
      <c r="CH21" s="43"/>
      <c r="CI21" s="44"/>
      <c r="CJ21" s="44"/>
      <c r="CK21" s="44"/>
      <c r="CL21" s="45"/>
      <c r="CM21" s="43"/>
      <c r="CN21" s="44"/>
      <c r="CO21" s="44"/>
      <c r="CP21" s="44"/>
      <c r="CQ21" s="45"/>
      <c r="CR21" s="43"/>
      <c r="CS21" s="44"/>
      <c r="CT21" s="44"/>
      <c r="CU21" s="44"/>
      <c r="CV21" s="45"/>
      <c r="CW21" s="43"/>
      <c r="CX21" s="44"/>
      <c r="CY21" s="44"/>
      <c r="CZ21" s="44"/>
      <c r="DA21" s="45"/>
      <c r="DB21" s="43"/>
      <c r="DC21" s="44"/>
      <c r="DD21" s="44"/>
      <c r="DE21" s="44"/>
      <c r="DF21" s="45"/>
      <c r="DG21" s="43"/>
      <c r="DH21" s="44"/>
      <c r="DI21" s="44"/>
      <c r="DJ21" s="44"/>
      <c r="DK21" s="45"/>
      <c r="DL21" s="43"/>
      <c r="DM21" s="44"/>
      <c r="DN21" s="44"/>
      <c r="DO21" s="44"/>
      <c r="DP21" s="275"/>
      <c r="DQ21" s="54"/>
      <c r="DR21" s="59"/>
      <c r="DS21" s="9"/>
    </row>
    <row r="22" spans="1:123" s="3" customFormat="1" ht="30" customHeight="1" x14ac:dyDescent="0.35">
      <c r="A22" s="59"/>
      <c r="B22" s="301"/>
      <c r="C22" s="298"/>
      <c r="D22" s="299"/>
      <c r="E22" s="300"/>
      <c r="F22" s="283"/>
      <c r="G22" s="38"/>
      <c r="H22" s="38"/>
      <c r="I22" s="38"/>
      <c r="J22" s="39"/>
      <c r="K22" s="37"/>
      <c r="L22" s="38"/>
      <c r="M22" s="38"/>
      <c r="N22" s="38"/>
      <c r="O22" s="39"/>
      <c r="P22" s="37"/>
      <c r="Q22" s="38"/>
      <c r="R22" s="38"/>
      <c r="S22" s="38"/>
      <c r="T22" s="38"/>
      <c r="U22" s="37"/>
      <c r="V22" s="38"/>
      <c r="W22" s="38"/>
      <c r="X22" s="38"/>
      <c r="Y22" s="39"/>
      <c r="Z22" s="37"/>
      <c r="AA22" s="38"/>
      <c r="AB22" s="38"/>
      <c r="AC22" s="38"/>
      <c r="AD22" s="39"/>
      <c r="AE22" s="37"/>
      <c r="AF22" s="38"/>
      <c r="AG22" s="38"/>
      <c r="AH22" s="38"/>
      <c r="AI22" s="39"/>
      <c r="AJ22" s="37"/>
      <c r="AK22" s="38"/>
      <c r="AL22" s="38"/>
      <c r="AM22" s="38"/>
      <c r="AN22" s="39"/>
      <c r="AO22" s="37"/>
      <c r="AP22" s="38"/>
      <c r="AQ22" s="38"/>
      <c r="AR22" s="38"/>
      <c r="AS22" s="39"/>
      <c r="AT22" s="37"/>
      <c r="AU22" s="38"/>
      <c r="AV22" s="38"/>
      <c r="AW22" s="38"/>
      <c r="AX22" s="39"/>
      <c r="AY22" s="37"/>
      <c r="AZ22" s="38"/>
      <c r="BA22" s="38"/>
      <c r="BB22" s="38"/>
      <c r="BC22" s="39"/>
      <c r="BD22" s="37"/>
      <c r="BE22" s="38"/>
      <c r="BF22" s="38"/>
      <c r="BG22" s="38"/>
      <c r="BH22" s="39"/>
      <c r="BI22" s="37"/>
      <c r="BJ22" s="38"/>
      <c r="BK22" s="38"/>
      <c r="BL22" s="38"/>
      <c r="BM22" s="39"/>
      <c r="BN22" s="37"/>
      <c r="BO22" s="38"/>
      <c r="BP22" s="38"/>
      <c r="BQ22" s="38"/>
      <c r="BR22" s="39"/>
      <c r="BS22" s="37"/>
      <c r="BT22" s="38"/>
      <c r="BU22" s="38"/>
      <c r="BV22" s="38"/>
      <c r="BW22" s="39"/>
      <c r="BX22" s="37"/>
      <c r="BY22" s="38"/>
      <c r="BZ22" s="38"/>
      <c r="CA22" s="38"/>
      <c r="CB22" s="50"/>
      <c r="CC22" s="276"/>
      <c r="CD22" s="38"/>
      <c r="CE22" s="38"/>
      <c r="CF22" s="38"/>
      <c r="CG22" s="39"/>
      <c r="CH22" s="37"/>
      <c r="CI22" s="38"/>
      <c r="CJ22" s="38"/>
      <c r="CK22" s="38"/>
      <c r="CL22" s="39"/>
      <c r="CM22" s="37"/>
      <c r="CN22" s="38"/>
      <c r="CO22" s="38"/>
      <c r="CP22" s="38"/>
      <c r="CQ22" s="39"/>
      <c r="CR22" s="37"/>
      <c r="CS22" s="38"/>
      <c r="CT22" s="38"/>
      <c r="CU22" s="38"/>
      <c r="CV22" s="39"/>
      <c r="CW22" s="37"/>
      <c r="CX22" s="38"/>
      <c r="CY22" s="38"/>
      <c r="CZ22" s="38"/>
      <c r="DA22" s="39"/>
      <c r="DB22" s="37"/>
      <c r="DC22" s="38"/>
      <c r="DD22" s="38"/>
      <c r="DE22" s="38"/>
      <c r="DF22" s="39"/>
      <c r="DG22" s="37"/>
      <c r="DH22" s="38"/>
      <c r="DI22" s="38"/>
      <c r="DJ22" s="38"/>
      <c r="DK22" s="39"/>
      <c r="DL22" s="37"/>
      <c r="DM22" s="38"/>
      <c r="DN22" s="38"/>
      <c r="DO22" s="38"/>
      <c r="DP22" s="277"/>
      <c r="DQ22" s="55"/>
      <c r="DR22" s="59"/>
      <c r="DS22" s="9"/>
    </row>
    <row r="23" spans="1:123" s="3" customFormat="1" ht="30" customHeight="1" x14ac:dyDescent="0.35">
      <c r="A23" s="59"/>
      <c r="B23" s="297"/>
      <c r="C23" s="305"/>
      <c r="D23" s="306"/>
      <c r="E23" s="307"/>
      <c r="F23" s="282"/>
      <c r="G23" s="44"/>
      <c r="H23" s="44"/>
      <c r="I23" s="44"/>
      <c r="J23" s="45"/>
      <c r="K23" s="43"/>
      <c r="L23" s="44"/>
      <c r="M23" s="44"/>
      <c r="N23" s="44"/>
      <c r="O23" s="45"/>
      <c r="P23" s="43"/>
      <c r="Q23" s="44"/>
      <c r="R23" s="44"/>
      <c r="S23" s="44"/>
      <c r="T23" s="44"/>
      <c r="U23" s="43"/>
      <c r="V23" s="44"/>
      <c r="W23" s="44"/>
      <c r="X23" s="44"/>
      <c r="Y23" s="45"/>
      <c r="Z23" s="43"/>
      <c r="AA23" s="44"/>
      <c r="AB23" s="44"/>
      <c r="AC23" s="44"/>
      <c r="AD23" s="45"/>
      <c r="AE23" s="43"/>
      <c r="AF23" s="44"/>
      <c r="AG23" s="44"/>
      <c r="AH23" s="44"/>
      <c r="AI23" s="45"/>
      <c r="AJ23" s="43"/>
      <c r="AK23" s="44"/>
      <c r="AL23" s="44"/>
      <c r="AM23" s="44"/>
      <c r="AN23" s="45"/>
      <c r="AO23" s="43"/>
      <c r="AP23" s="44"/>
      <c r="AQ23" s="44"/>
      <c r="AR23" s="44"/>
      <c r="AS23" s="45"/>
      <c r="AT23" s="43"/>
      <c r="AU23" s="44"/>
      <c r="AV23" s="44"/>
      <c r="AW23" s="44"/>
      <c r="AX23" s="45"/>
      <c r="AY23" s="43"/>
      <c r="AZ23" s="44"/>
      <c r="BA23" s="44"/>
      <c r="BB23" s="44"/>
      <c r="BC23" s="45"/>
      <c r="BD23" s="43"/>
      <c r="BE23" s="44"/>
      <c r="BF23" s="44"/>
      <c r="BG23" s="44"/>
      <c r="BH23" s="45"/>
      <c r="BI23" s="43"/>
      <c r="BJ23" s="44"/>
      <c r="BK23" s="44"/>
      <c r="BL23" s="44"/>
      <c r="BM23" s="45"/>
      <c r="BN23" s="43"/>
      <c r="BO23" s="44"/>
      <c r="BP23" s="44"/>
      <c r="BQ23" s="44"/>
      <c r="BR23" s="45"/>
      <c r="BS23" s="43"/>
      <c r="BT23" s="44"/>
      <c r="BU23" s="44"/>
      <c r="BV23" s="44"/>
      <c r="BW23" s="45"/>
      <c r="BX23" s="43"/>
      <c r="BY23" s="44"/>
      <c r="BZ23" s="44"/>
      <c r="CA23" s="44"/>
      <c r="CB23" s="49"/>
      <c r="CC23" s="274"/>
      <c r="CD23" s="44"/>
      <c r="CE23" s="44"/>
      <c r="CF23" s="44"/>
      <c r="CG23" s="45"/>
      <c r="CH23" s="43"/>
      <c r="CI23" s="44"/>
      <c r="CJ23" s="44"/>
      <c r="CK23" s="44"/>
      <c r="CL23" s="45"/>
      <c r="CM23" s="43"/>
      <c r="CN23" s="44"/>
      <c r="CO23" s="44"/>
      <c r="CP23" s="44"/>
      <c r="CQ23" s="45"/>
      <c r="CR23" s="43"/>
      <c r="CS23" s="44"/>
      <c r="CT23" s="44"/>
      <c r="CU23" s="44"/>
      <c r="CV23" s="45"/>
      <c r="CW23" s="43"/>
      <c r="CX23" s="44"/>
      <c r="CY23" s="44"/>
      <c r="CZ23" s="44"/>
      <c r="DA23" s="45"/>
      <c r="DB23" s="43"/>
      <c r="DC23" s="44"/>
      <c r="DD23" s="44"/>
      <c r="DE23" s="44"/>
      <c r="DF23" s="45"/>
      <c r="DG23" s="43"/>
      <c r="DH23" s="44"/>
      <c r="DI23" s="44"/>
      <c r="DJ23" s="44"/>
      <c r="DK23" s="45"/>
      <c r="DL23" s="43"/>
      <c r="DM23" s="44"/>
      <c r="DN23" s="44"/>
      <c r="DO23" s="44"/>
      <c r="DP23" s="275"/>
      <c r="DQ23" s="54"/>
      <c r="DR23" s="59"/>
      <c r="DS23" s="9"/>
    </row>
    <row r="24" spans="1:123" s="3" customFormat="1" ht="30" customHeight="1" x14ac:dyDescent="0.35">
      <c r="A24" s="59"/>
      <c r="B24" s="297"/>
      <c r="C24" s="298"/>
      <c r="D24" s="299"/>
      <c r="E24" s="300"/>
      <c r="F24" s="283"/>
      <c r="G24" s="38"/>
      <c r="H24" s="38"/>
      <c r="I24" s="38"/>
      <c r="J24" s="39"/>
      <c r="K24" s="37"/>
      <c r="L24" s="38"/>
      <c r="M24" s="38"/>
      <c r="N24" s="38"/>
      <c r="O24" s="39"/>
      <c r="P24" s="37"/>
      <c r="Q24" s="38"/>
      <c r="R24" s="38"/>
      <c r="S24" s="38"/>
      <c r="T24" s="38"/>
      <c r="U24" s="37"/>
      <c r="V24" s="38"/>
      <c r="W24" s="38"/>
      <c r="X24" s="38"/>
      <c r="Y24" s="39"/>
      <c r="Z24" s="37"/>
      <c r="AA24" s="38"/>
      <c r="AB24" s="38"/>
      <c r="AC24" s="38"/>
      <c r="AD24" s="39"/>
      <c r="AE24" s="37"/>
      <c r="AF24" s="38"/>
      <c r="AG24" s="38"/>
      <c r="AH24" s="38"/>
      <c r="AI24" s="39"/>
      <c r="AJ24" s="37"/>
      <c r="AK24" s="38"/>
      <c r="AL24" s="38"/>
      <c r="AM24" s="38"/>
      <c r="AN24" s="39"/>
      <c r="AO24" s="37"/>
      <c r="AP24" s="38"/>
      <c r="AQ24" s="38"/>
      <c r="AR24" s="38"/>
      <c r="AS24" s="39"/>
      <c r="AT24" s="37"/>
      <c r="AU24" s="38"/>
      <c r="AV24" s="38"/>
      <c r="AW24" s="38"/>
      <c r="AX24" s="39"/>
      <c r="AY24" s="37"/>
      <c r="AZ24" s="38"/>
      <c r="BA24" s="38"/>
      <c r="BB24" s="38"/>
      <c r="BC24" s="39"/>
      <c r="BD24" s="37"/>
      <c r="BE24" s="38"/>
      <c r="BF24" s="38"/>
      <c r="BG24" s="38"/>
      <c r="BH24" s="39"/>
      <c r="BI24" s="37"/>
      <c r="BJ24" s="38"/>
      <c r="BK24" s="38"/>
      <c r="BL24" s="38"/>
      <c r="BM24" s="39"/>
      <c r="BN24" s="37"/>
      <c r="BO24" s="38"/>
      <c r="BP24" s="38"/>
      <c r="BQ24" s="38"/>
      <c r="BR24" s="39"/>
      <c r="BS24" s="37"/>
      <c r="BT24" s="38"/>
      <c r="BU24" s="38"/>
      <c r="BV24" s="38"/>
      <c r="BW24" s="39"/>
      <c r="BX24" s="37"/>
      <c r="BY24" s="38"/>
      <c r="BZ24" s="38"/>
      <c r="CA24" s="38"/>
      <c r="CB24" s="50"/>
      <c r="CC24" s="276"/>
      <c r="CD24" s="38"/>
      <c r="CE24" s="38"/>
      <c r="CF24" s="38"/>
      <c r="CG24" s="39"/>
      <c r="CH24" s="37"/>
      <c r="CI24" s="38"/>
      <c r="CJ24" s="38"/>
      <c r="CK24" s="38"/>
      <c r="CL24" s="39"/>
      <c r="CM24" s="37"/>
      <c r="CN24" s="38"/>
      <c r="CO24" s="38"/>
      <c r="CP24" s="38"/>
      <c r="CQ24" s="39"/>
      <c r="CR24" s="37"/>
      <c r="CS24" s="38"/>
      <c r="CT24" s="38"/>
      <c r="CU24" s="38"/>
      <c r="CV24" s="39"/>
      <c r="CW24" s="37"/>
      <c r="CX24" s="38"/>
      <c r="CY24" s="38"/>
      <c r="CZ24" s="38"/>
      <c r="DA24" s="39"/>
      <c r="DB24" s="37"/>
      <c r="DC24" s="38"/>
      <c r="DD24" s="38"/>
      <c r="DE24" s="38"/>
      <c r="DF24" s="39"/>
      <c r="DG24" s="37"/>
      <c r="DH24" s="38"/>
      <c r="DI24" s="38"/>
      <c r="DJ24" s="38"/>
      <c r="DK24" s="39"/>
      <c r="DL24" s="37"/>
      <c r="DM24" s="38"/>
      <c r="DN24" s="38"/>
      <c r="DO24" s="38"/>
      <c r="DP24" s="277"/>
      <c r="DQ24" s="55"/>
      <c r="DR24" s="59"/>
      <c r="DS24" s="9"/>
    </row>
    <row r="25" spans="1:123" s="3" customFormat="1" ht="30" customHeight="1" x14ac:dyDescent="0.35">
      <c r="A25" s="59"/>
      <c r="B25" s="301"/>
      <c r="C25" s="302"/>
      <c r="D25" s="303"/>
      <c r="E25" s="304"/>
      <c r="F25" s="282"/>
      <c r="G25" s="44"/>
      <c r="H25" s="44"/>
      <c r="I25" s="44"/>
      <c r="J25" s="45"/>
      <c r="K25" s="43"/>
      <c r="L25" s="44"/>
      <c r="M25" s="44"/>
      <c r="N25" s="44"/>
      <c r="O25" s="45"/>
      <c r="P25" s="43"/>
      <c r="Q25" s="44"/>
      <c r="R25" s="44"/>
      <c r="S25" s="44"/>
      <c r="T25" s="44"/>
      <c r="U25" s="43"/>
      <c r="V25" s="44"/>
      <c r="W25" s="44"/>
      <c r="X25" s="44"/>
      <c r="Y25" s="45"/>
      <c r="Z25" s="43"/>
      <c r="AA25" s="44"/>
      <c r="AB25" s="44"/>
      <c r="AC25" s="44"/>
      <c r="AD25" s="45"/>
      <c r="AE25" s="43"/>
      <c r="AF25" s="44"/>
      <c r="AG25" s="44"/>
      <c r="AH25" s="44"/>
      <c r="AI25" s="45"/>
      <c r="AJ25" s="43"/>
      <c r="AK25" s="44"/>
      <c r="AL25" s="44"/>
      <c r="AM25" s="44"/>
      <c r="AN25" s="45"/>
      <c r="AO25" s="43"/>
      <c r="AP25" s="44"/>
      <c r="AQ25" s="44"/>
      <c r="AR25" s="44"/>
      <c r="AS25" s="45"/>
      <c r="AT25" s="43"/>
      <c r="AU25" s="44"/>
      <c r="AV25" s="44"/>
      <c r="AW25" s="44"/>
      <c r="AX25" s="45"/>
      <c r="AY25" s="43"/>
      <c r="AZ25" s="44"/>
      <c r="BA25" s="44"/>
      <c r="BB25" s="44"/>
      <c r="BC25" s="45"/>
      <c r="BD25" s="43"/>
      <c r="BE25" s="44"/>
      <c r="BF25" s="44"/>
      <c r="BG25" s="44"/>
      <c r="BH25" s="45"/>
      <c r="BI25" s="43"/>
      <c r="BJ25" s="44"/>
      <c r="BK25" s="44"/>
      <c r="BL25" s="44"/>
      <c r="BM25" s="45"/>
      <c r="BN25" s="43"/>
      <c r="BO25" s="44"/>
      <c r="BP25" s="44"/>
      <c r="BQ25" s="44"/>
      <c r="BR25" s="45"/>
      <c r="BS25" s="43"/>
      <c r="BT25" s="44"/>
      <c r="BU25" s="44"/>
      <c r="BV25" s="44"/>
      <c r="BW25" s="45"/>
      <c r="BX25" s="43"/>
      <c r="BY25" s="44"/>
      <c r="BZ25" s="44"/>
      <c r="CA25" s="44"/>
      <c r="CB25" s="49"/>
      <c r="CC25" s="274"/>
      <c r="CD25" s="44"/>
      <c r="CE25" s="44"/>
      <c r="CF25" s="44"/>
      <c r="CG25" s="45"/>
      <c r="CH25" s="43"/>
      <c r="CI25" s="44"/>
      <c r="CJ25" s="44"/>
      <c r="CK25" s="44"/>
      <c r="CL25" s="45"/>
      <c r="CM25" s="43"/>
      <c r="CN25" s="44"/>
      <c r="CO25" s="44"/>
      <c r="CP25" s="44"/>
      <c r="CQ25" s="45"/>
      <c r="CR25" s="43"/>
      <c r="CS25" s="44"/>
      <c r="CT25" s="44"/>
      <c r="CU25" s="44"/>
      <c r="CV25" s="45"/>
      <c r="CW25" s="43"/>
      <c r="CX25" s="44"/>
      <c r="CY25" s="44"/>
      <c r="CZ25" s="44"/>
      <c r="DA25" s="45"/>
      <c r="DB25" s="43"/>
      <c r="DC25" s="44"/>
      <c r="DD25" s="44"/>
      <c r="DE25" s="44"/>
      <c r="DF25" s="45"/>
      <c r="DG25" s="43"/>
      <c r="DH25" s="44"/>
      <c r="DI25" s="44"/>
      <c r="DJ25" s="44"/>
      <c r="DK25" s="45"/>
      <c r="DL25" s="43"/>
      <c r="DM25" s="44"/>
      <c r="DN25" s="44"/>
      <c r="DO25" s="44"/>
      <c r="DP25" s="275"/>
      <c r="DQ25" s="54"/>
      <c r="DR25" s="59"/>
      <c r="DS25" s="9"/>
    </row>
    <row r="26" spans="1:123" s="3" customFormat="1" ht="30" customHeight="1" x14ac:dyDescent="0.35">
      <c r="A26" s="59"/>
      <c r="B26" s="301"/>
      <c r="C26" s="298"/>
      <c r="D26" s="299"/>
      <c r="E26" s="300"/>
      <c r="F26" s="283"/>
      <c r="G26" s="38"/>
      <c r="H26" s="38"/>
      <c r="I26" s="38"/>
      <c r="J26" s="39"/>
      <c r="K26" s="37"/>
      <c r="L26" s="38"/>
      <c r="M26" s="38"/>
      <c r="N26" s="38"/>
      <c r="O26" s="39"/>
      <c r="P26" s="37"/>
      <c r="Q26" s="38"/>
      <c r="R26" s="38"/>
      <c r="S26" s="38"/>
      <c r="T26" s="38"/>
      <c r="U26" s="37"/>
      <c r="V26" s="38"/>
      <c r="W26" s="38"/>
      <c r="X26" s="38"/>
      <c r="Y26" s="39"/>
      <c r="Z26" s="37"/>
      <c r="AA26" s="38"/>
      <c r="AB26" s="38"/>
      <c r="AC26" s="38"/>
      <c r="AD26" s="39"/>
      <c r="AE26" s="37"/>
      <c r="AF26" s="38"/>
      <c r="AG26" s="38"/>
      <c r="AH26" s="38"/>
      <c r="AI26" s="39"/>
      <c r="AJ26" s="37"/>
      <c r="AK26" s="38"/>
      <c r="AL26" s="38"/>
      <c r="AM26" s="38"/>
      <c r="AN26" s="39"/>
      <c r="AO26" s="37"/>
      <c r="AP26" s="38"/>
      <c r="AQ26" s="38"/>
      <c r="AR26" s="38"/>
      <c r="AS26" s="39"/>
      <c r="AT26" s="37"/>
      <c r="AU26" s="38"/>
      <c r="AV26" s="38"/>
      <c r="AW26" s="38"/>
      <c r="AX26" s="39"/>
      <c r="AY26" s="37"/>
      <c r="AZ26" s="38"/>
      <c r="BA26" s="38"/>
      <c r="BB26" s="38"/>
      <c r="BC26" s="39"/>
      <c r="BD26" s="37"/>
      <c r="BE26" s="38"/>
      <c r="BF26" s="38"/>
      <c r="BG26" s="38"/>
      <c r="BH26" s="39"/>
      <c r="BI26" s="37"/>
      <c r="BJ26" s="38"/>
      <c r="BK26" s="38"/>
      <c r="BL26" s="38"/>
      <c r="BM26" s="39"/>
      <c r="BN26" s="37"/>
      <c r="BO26" s="38"/>
      <c r="BP26" s="38"/>
      <c r="BQ26" s="38"/>
      <c r="BR26" s="39"/>
      <c r="BS26" s="37"/>
      <c r="BT26" s="38"/>
      <c r="BU26" s="38"/>
      <c r="BV26" s="38"/>
      <c r="BW26" s="39"/>
      <c r="BX26" s="37"/>
      <c r="BY26" s="38"/>
      <c r="BZ26" s="38"/>
      <c r="CA26" s="38"/>
      <c r="CB26" s="50"/>
      <c r="CC26" s="276"/>
      <c r="CD26" s="38"/>
      <c r="CE26" s="38"/>
      <c r="CF26" s="38"/>
      <c r="CG26" s="39"/>
      <c r="CH26" s="37"/>
      <c r="CI26" s="38"/>
      <c r="CJ26" s="38"/>
      <c r="CK26" s="38"/>
      <c r="CL26" s="39"/>
      <c r="CM26" s="37"/>
      <c r="CN26" s="38"/>
      <c r="CO26" s="38"/>
      <c r="CP26" s="38"/>
      <c r="CQ26" s="39"/>
      <c r="CR26" s="37"/>
      <c r="CS26" s="38"/>
      <c r="CT26" s="38"/>
      <c r="CU26" s="38"/>
      <c r="CV26" s="39"/>
      <c r="CW26" s="37"/>
      <c r="CX26" s="38"/>
      <c r="CY26" s="38"/>
      <c r="CZ26" s="38"/>
      <c r="DA26" s="39"/>
      <c r="DB26" s="37"/>
      <c r="DC26" s="38"/>
      <c r="DD26" s="38"/>
      <c r="DE26" s="38"/>
      <c r="DF26" s="39"/>
      <c r="DG26" s="37"/>
      <c r="DH26" s="38"/>
      <c r="DI26" s="38"/>
      <c r="DJ26" s="38"/>
      <c r="DK26" s="39"/>
      <c r="DL26" s="37"/>
      <c r="DM26" s="38"/>
      <c r="DN26" s="38"/>
      <c r="DO26" s="38"/>
      <c r="DP26" s="277"/>
      <c r="DQ26" s="55"/>
      <c r="DR26" s="59"/>
      <c r="DS26" s="9"/>
    </row>
    <row r="27" spans="1:123" ht="30" customHeight="1" x14ac:dyDescent="0.25">
      <c r="B27" s="297" t="str">
        <f>IF(ROSTER!B10="","",ROSTER!B10)</f>
        <v/>
      </c>
      <c r="C27" s="305"/>
      <c r="D27" s="306"/>
      <c r="E27" s="307"/>
      <c r="F27" s="282"/>
      <c r="G27" s="44"/>
      <c r="H27" s="44"/>
      <c r="I27" s="44"/>
      <c r="J27" s="45"/>
      <c r="K27" s="43"/>
      <c r="L27" s="44"/>
      <c r="M27" s="44"/>
      <c r="N27" s="44"/>
      <c r="O27" s="45"/>
      <c r="P27" s="43"/>
      <c r="Q27" s="44"/>
      <c r="R27" s="44"/>
      <c r="S27" s="44"/>
      <c r="T27" s="44"/>
      <c r="U27" s="43"/>
      <c r="V27" s="44"/>
      <c r="W27" s="44"/>
      <c r="X27" s="44"/>
      <c r="Y27" s="45"/>
      <c r="Z27" s="43"/>
      <c r="AA27" s="44"/>
      <c r="AB27" s="44"/>
      <c r="AC27" s="44"/>
      <c r="AD27" s="45"/>
      <c r="AE27" s="43"/>
      <c r="AF27" s="44"/>
      <c r="AG27" s="44"/>
      <c r="AH27" s="44"/>
      <c r="AI27" s="45"/>
      <c r="AJ27" s="43"/>
      <c r="AK27" s="44"/>
      <c r="AL27" s="44"/>
      <c r="AM27" s="44"/>
      <c r="AN27" s="45"/>
      <c r="AO27" s="43"/>
      <c r="AP27" s="44"/>
      <c r="AQ27" s="44"/>
      <c r="AR27" s="44"/>
      <c r="AS27" s="45"/>
      <c r="AT27" s="43"/>
      <c r="AU27" s="44"/>
      <c r="AV27" s="44"/>
      <c r="AW27" s="44"/>
      <c r="AX27" s="45"/>
      <c r="AY27" s="43"/>
      <c r="AZ27" s="44"/>
      <c r="BA27" s="44"/>
      <c r="BB27" s="44"/>
      <c r="BC27" s="45"/>
      <c r="BD27" s="43"/>
      <c r="BE27" s="44"/>
      <c r="BF27" s="44"/>
      <c r="BG27" s="44"/>
      <c r="BH27" s="45"/>
      <c r="BI27" s="43"/>
      <c r="BJ27" s="44"/>
      <c r="BK27" s="44"/>
      <c r="BL27" s="44"/>
      <c r="BM27" s="45"/>
      <c r="BN27" s="43"/>
      <c r="BO27" s="44"/>
      <c r="BP27" s="44"/>
      <c r="BQ27" s="44"/>
      <c r="BR27" s="45"/>
      <c r="BS27" s="43"/>
      <c r="BT27" s="44"/>
      <c r="BU27" s="44"/>
      <c r="BV27" s="44"/>
      <c r="BW27" s="45"/>
      <c r="BX27" s="43"/>
      <c r="BY27" s="44"/>
      <c r="BZ27" s="44"/>
      <c r="CA27" s="44"/>
      <c r="CB27" s="49"/>
      <c r="CC27" s="274"/>
      <c r="CD27" s="44"/>
      <c r="CE27" s="44"/>
      <c r="CF27" s="44"/>
      <c r="CG27" s="45"/>
      <c r="CH27" s="43"/>
      <c r="CI27" s="44"/>
      <c r="CJ27" s="44"/>
      <c r="CK27" s="44"/>
      <c r="CL27" s="45"/>
      <c r="CM27" s="43"/>
      <c r="CN27" s="44"/>
      <c r="CO27" s="44"/>
      <c r="CP27" s="44"/>
      <c r="CQ27" s="45"/>
      <c r="CR27" s="43"/>
      <c r="CS27" s="44"/>
      <c r="CT27" s="44"/>
      <c r="CU27" s="44"/>
      <c r="CV27" s="45"/>
      <c r="CW27" s="43"/>
      <c r="CX27" s="44"/>
      <c r="CY27" s="44"/>
      <c r="CZ27" s="44"/>
      <c r="DA27" s="45"/>
      <c r="DB27" s="43"/>
      <c r="DC27" s="44"/>
      <c r="DD27" s="44"/>
      <c r="DE27" s="44"/>
      <c r="DF27" s="45"/>
      <c r="DG27" s="43"/>
      <c r="DH27" s="44"/>
      <c r="DI27" s="44"/>
      <c r="DJ27" s="44"/>
      <c r="DK27" s="45"/>
      <c r="DL27" s="43"/>
      <c r="DM27" s="44"/>
      <c r="DN27" s="44"/>
      <c r="DO27" s="44"/>
      <c r="DP27" s="275"/>
      <c r="DQ27" s="308"/>
      <c r="DS27" s="9"/>
    </row>
    <row r="28" spans="1:123" ht="30" customHeight="1" x14ac:dyDescent="0.25">
      <c r="B28" s="297"/>
      <c r="C28" s="298"/>
      <c r="D28" s="299"/>
      <c r="E28" s="300"/>
      <c r="F28" s="283"/>
      <c r="G28" s="38"/>
      <c r="H28" s="38"/>
      <c r="I28" s="38"/>
      <c r="J28" s="39"/>
      <c r="K28" s="37"/>
      <c r="L28" s="38"/>
      <c r="M28" s="38"/>
      <c r="N28" s="38"/>
      <c r="O28" s="39"/>
      <c r="P28" s="37"/>
      <c r="Q28" s="38"/>
      <c r="R28" s="38"/>
      <c r="S28" s="38"/>
      <c r="T28" s="38"/>
      <c r="U28" s="37"/>
      <c r="V28" s="38"/>
      <c r="W28" s="38"/>
      <c r="X28" s="38"/>
      <c r="Y28" s="39"/>
      <c r="Z28" s="37"/>
      <c r="AA28" s="38"/>
      <c r="AB28" s="38"/>
      <c r="AC28" s="38"/>
      <c r="AD28" s="39"/>
      <c r="AE28" s="37"/>
      <c r="AF28" s="38"/>
      <c r="AG28" s="38"/>
      <c r="AH28" s="38"/>
      <c r="AI28" s="39"/>
      <c r="AJ28" s="37"/>
      <c r="AK28" s="38"/>
      <c r="AL28" s="38"/>
      <c r="AM28" s="38"/>
      <c r="AN28" s="39"/>
      <c r="AO28" s="37"/>
      <c r="AP28" s="38"/>
      <c r="AQ28" s="38"/>
      <c r="AR28" s="38"/>
      <c r="AS28" s="39"/>
      <c r="AT28" s="37"/>
      <c r="AU28" s="38"/>
      <c r="AV28" s="38"/>
      <c r="AW28" s="38"/>
      <c r="AX28" s="39"/>
      <c r="AY28" s="37"/>
      <c r="AZ28" s="38"/>
      <c r="BA28" s="38"/>
      <c r="BB28" s="38"/>
      <c r="BC28" s="39"/>
      <c r="BD28" s="37"/>
      <c r="BE28" s="38"/>
      <c r="BF28" s="38"/>
      <c r="BG28" s="38"/>
      <c r="BH28" s="39"/>
      <c r="BI28" s="37"/>
      <c r="BJ28" s="38"/>
      <c r="BK28" s="38"/>
      <c r="BL28" s="38"/>
      <c r="BM28" s="39"/>
      <c r="BN28" s="37"/>
      <c r="BO28" s="38"/>
      <c r="BP28" s="38"/>
      <c r="BQ28" s="38"/>
      <c r="BR28" s="39"/>
      <c r="BS28" s="37"/>
      <c r="BT28" s="38"/>
      <c r="BU28" s="38"/>
      <c r="BV28" s="38"/>
      <c r="BW28" s="39"/>
      <c r="BX28" s="37"/>
      <c r="BY28" s="38"/>
      <c r="BZ28" s="38"/>
      <c r="CA28" s="38"/>
      <c r="CB28" s="50"/>
      <c r="CC28" s="276"/>
      <c r="CD28" s="38"/>
      <c r="CE28" s="38"/>
      <c r="CF28" s="38"/>
      <c r="CG28" s="39"/>
      <c r="CH28" s="37"/>
      <c r="CI28" s="38"/>
      <c r="CJ28" s="38"/>
      <c r="CK28" s="38"/>
      <c r="CL28" s="39"/>
      <c r="CM28" s="37"/>
      <c r="CN28" s="38"/>
      <c r="CO28" s="38"/>
      <c r="CP28" s="38"/>
      <c r="CQ28" s="39"/>
      <c r="CR28" s="37"/>
      <c r="CS28" s="38"/>
      <c r="CT28" s="38"/>
      <c r="CU28" s="38"/>
      <c r="CV28" s="39"/>
      <c r="CW28" s="37"/>
      <c r="CX28" s="38"/>
      <c r="CY28" s="38"/>
      <c r="CZ28" s="38"/>
      <c r="DA28" s="39"/>
      <c r="DB28" s="37"/>
      <c r="DC28" s="38"/>
      <c r="DD28" s="38"/>
      <c r="DE28" s="38"/>
      <c r="DF28" s="39"/>
      <c r="DG28" s="37"/>
      <c r="DH28" s="38"/>
      <c r="DI28" s="38"/>
      <c r="DJ28" s="38"/>
      <c r="DK28" s="39"/>
      <c r="DL28" s="37"/>
      <c r="DM28" s="38"/>
      <c r="DN28" s="38"/>
      <c r="DO28" s="38"/>
      <c r="DP28" s="277"/>
      <c r="DQ28" s="309"/>
      <c r="DS28" s="9"/>
    </row>
    <row r="29" spans="1:123" s="3" customFormat="1" ht="30" customHeight="1" x14ac:dyDescent="0.35">
      <c r="A29" s="59"/>
      <c r="B29" s="301" t="str">
        <f>IF(ROSTER!B12="","",ROSTER!B12)</f>
        <v/>
      </c>
      <c r="C29" s="302"/>
      <c r="D29" s="303"/>
      <c r="E29" s="304"/>
      <c r="F29" s="282"/>
      <c r="G29" s="44"/>
      <c r="H29" s="44"/>
      <c r="I29" s="44"/>
      <c r="J29" s="45"/>
      <c r="K29" s="43"/>
      <c r="L29" s="44"/>
      <c r="M29" s="44"/>
      <c r="N29" s="44"/>
      <c r="O29" s="45"/>
      <c r="P29" s="43"/>
      <c r="Q29" s="44"/>
      <c r="R29" s="44"/>
      <c r="S29" s="44"/>
      <c r="T29" s="44"/>
      <c r="U29" s="43"/>
      <c r="V29" s="44"/>
      <c r="W29" s="44"/>
      <c r="X29" s="44"/>
      <c r="Y29" s="45"/>
      <c r="Z29" s="43"/>
      <c r="AA29" s="44"/>
      <c r="AB29" s="44"/>
      <c r="AC29" s="44"/>
      <c r="AD29" s="45"/>
      <c r="AE29" s="43"/>
      <c r="AF29" s="44"/>
      <c r="AG29" s="44"/>
      <c r="AH29" s="44"/>
      <c r="AI29" s="45"/>
      <c r="AJ29" s="43"/>
      <c r="AK29" s="44"/>
      <c r="AL29" s="44"/>
      <c r="AM29" s="44"/>
      <c r="AN29" s="45"/>
      <c r="AO29" s="43"/>
      <c r="AP29" s="44"/>
      <c r="AQ29" s="44"/>
      <c r="AR29" s="44"/>
      <c r="AS29" s="45"/>
      <c r="AT29" s="43"/>
      <c r="AU29" s="44"/>
      <c r="AV29" s="44"/>
      <c r="AW29" s="44"/>
      <c r="AX29" s="45"/>
      <c r="AY29" s="43"/>
      <c r="AZ29" s="44"/>
      <c r="BA29" s="44"/>
      <c r="BB29" s="44"/>
      <c r="BC29" s="45"/>
      <c r="BD29" s="43"/>
      <c r="BE29" s="44"/>
      <c r="BF29" s="44"/>
      <c r="BG29" s="44"/>
      <c r="BH29" s="45"/>
      <c r="BI29" s="43"/>
      <c r="BJ29" s="44"/>
      <c r="BK29" s="44"/>
      <c r="BL29" s="44"/>
      <c r="BM29" s="45"/>
      <c r="BN29" s="43"/>
      <c r="BO29" s="44"/>
      <c r="BP29" s="44"/>
      <c r="BQ29" s="44"/>
      <c r="BR29" s="45"/>
      <c r="BS29" s="43"/>
      <c r="BT29" s="44"/>
      <c r="BU29" s="44"/>
      <c r="BV29" s="44"/>
      <c r="BW29" s="45"/>
      <c r="BX29" s="43"/>
      <c r="BY29" s="44"/>
      <c r="BZ29" s="44"/>
      <c r="CA29" s="44"/>
      <c r="CB29" s="49"/>
      <c r="CC29" s="274"/>
      <c r="CD29" s="44"/>
      <c r="CE29" s="44"/>
      <c r="CF29" s="44"/>
      <c r="CG29" s="45"/>
      <c r="CH29" s="43"/>
      <c r="CI29" s="44"/>
      <c r="CJ29" s="44"/>
      <c r="CK29" s="44"/>
      <c r="CL29" s="45"/>
      <c r="CM29" s="43"/>
      <c r="CN29" s="44"/>
      <c r="CO29" s="44"/>
      <c r="CP29" s="44"/>
      <c r="CQ29" s="45"/>
      <c r="CR29" s="43"/>
      <c r="CS29" s="44"/>
      <c r="CT29" s="44"/>
      <c r="CU29" s="44"/>
      <c r="CV29" s="45"/>
      <c r="CW29" s="43"/>
      <c r="CX29" s="44"/>
      <c r="CY29" s="44"/>
      <c r="CZ29" s="44"/>
      <c r="DA29" s="45"/>
      <c r="DB29" s="43"/>
      <c r="DC29" s="44"/>
      <c r="DD29" s="44"/>
      <c r="DE29" s="44"/>
      <c r="DF29" s="45"/>
      <c r="DG29" s="43"/>
      <c r="DH29" s="44"/>
      <c r="DI29" s="44"/>
      <c r="DJ29" s="44"/>
      <c r="DK29" s="45"/>
      <c r="DL29" s="43"/>
      <c r="DM29" s="44"/>
      <c r="DN29" s="44"/>
      <c r="DO29" s="44"/>
      <c r="DP29" s="275"/>
      <c r="DQ29" s="54"/>
      <c r="DR29" s="59"/>
      <c r="DS29" s="9"/>
    </row>
    <row r="30" spans="1:123" s="3" customFormat="1" ht="30" customHeight="1" x14ac:dyDescent="0.35">
      <c r="A30" s="59"/>
      <c r="B30" s="301"/>
      <c r="C30" s="298"/>
      <c r="D30" s="299"/>
      <c r="E30" s="300"/>
      <c r="F30" s="283"/>
      <c r="G30" s="38"/>
      <c r="H30" s="38"/>
      <c r="I30" s="38"/>
      <c r="J30" s="39"/>
      <c r="K30" s="37"/>
      <c r="L30" s="38"/>
      <c r="M30" s="38"/>
      <c r="N30" s="38"/>
      <c r="O30" s="39"/>
      <c r="P30" s="37"/>
      <c r="Q30" s="38"/>
      <c r="R30" s="38"/>
      <c r="S30" s="38"/>
      <c r="T30" s="38"/>
      <c r="U30" s="37"/>
      <c r="V30" s="38"/>
      <c r="W30" s="38"/>
      <c r="X30" s="38"/>
      <c r="Y30" s="39"/>
      <c r="Z30" s="37"/>
      <c r="AA30" s="38"/>
      <c r="AB30" s="38"/>
      <c r="AC30" s="38"/>
      <c r="AD30" s="39"/>
      <c r="AE30" s="37"/>
      <c r="AF30" s="38"/>
      <c r="AG30" s="38"/>
      <c r="AH30" s="38"/>
      <c r="AI30" s="39"/>
      <c r="AJ30" s="37"/>
      <c r="AK30" s="38"/>
      <c r="AL30" s="38"/>
      <c r="AM30" s="38"/>
      <c r="AN30" s="39"/>
      <c r="AO30" s="37"/>
      <c r="AP30" s="38"/>
      <c r="AQ30" s="38"/>
      <c r="AR30" s="38"/>
      <c r="AS30" s="39"/>
      <c r="AT30" s="37"/>
      <c r="AU30" s="38"/>
      <c r="AV30" s="38"/>
      <c r="AW30" s="38"/>
      <c r="AX30" s="39"/>
      <c r="AY30" s="37"/>
      <c r="AZ30" s="38"/>
      <c r="BA30" s="38"/>
      <c r="BB30" s="38"/>
      <c r="BC30" s="39"/>
      <c r="BD30" s="37"/>
      <c r="BE30" s="38"/>
      <c r="BF30" s="38"/>
      <c r="BG30" s="38"/>
      <c r="BH30" s="39"/>
      <c r="BI30" s="37"/>
      <c r="BJ30" s="38"/>
      <c r="BK30" s="38"/>
      <c r="BL30" s="38"/>
      <c r="BM30" s="39"/>
      <c r="BN30" s="37"/>
      <c r="BO30" s="38"/>
      <c r="BP30" s="38"/>
      <c r="BQ30" s="38"/>
      <c r="BR30" s="39"/>
      <c r="BS30" s="37"/>
      <c r="BT30" s="38"/>
      <c r="BU30" s="38"/>
      <c r="BV30" s="38"/>
      <c r="BW30" s="39"/>
      <c r="BX30" s="37"/>
      <c r="BY30" s="38"/>
      <c r="BZ30" s="38"/>
      <c r="CA30" s="38"/>
      <c r="CB30" s="50"/>
      <c r="CC30" s="276"/>
      <c r="CD30" s="38"/>
      <c r="CE30" s="38"/>
      <c r="CF30" s="38"/>
      <c r="CG30" s="39"/>
      <c r="CH30" s="37"/>
      <c r="CI30" s="38"/>
      <c r="CJ30" s="38"/>
      <c r="CK30" s="38"/>
      <c r="CL30" s="39"/>
      <c r="CM30" s="37"/>
      <c r="CN30" s="38"/>
      <c r="CO30" s="38"/>
      <c r="CP30" s="38"/>
      <c r="CQ30" s="39"/>
      <c r="CR30" s="37"/>
      <c r="CS30" s="38"/>
      <c r="CT30" s="38"/>
      <c r="CU30" s="38"/>
      <c r="CV30" s="39"/>
      <c r="CW30" s="37"/>
      <c r="CX30" s="38"/>
      <c r="CY30" s="38"/>
      <c r="CZ30" s="38"/>
      <c r="DA30" s="39"/>
      <c r="DB30" s="37"/>
      <c r="DC30" s="38"/>
      <c r="DD30" s="38"/>
      <c r="DE30" s="38"/>
      <c r="DF30" s="39"/>
      <c r="DG30" s="37"/>
      <c r="DH30" s="38"/>
      <c r="DI30" s="38"/>
      <c r="DJ30" s="38"/>
      <c r="DK30" s="39"/>
      <c r="DL30" s="37"/>
      <c r="DM30" s="38"/>
      <c r="DN30" s="38"/>
      <c r="DO30" s="38"/>
      <c r="DP30" s="277"/>
      <c r="DQ30" s="55"/>
      <c r="DR30" s="59"/>
      <c r="DS30" s="9"/>
    </row>
    <row r="31" spans="1:123" ht="30" customHeight="1" x14ac:dyDescent="0.25">
      <c r="B31" s="297" t="str">
        <f>IF(ROSTER!B16="","",ROSTER!B16)</f>
        <v/>
      </c>
      <c r="C31" s="305"/>
      <c r="D31" s="306"/>
      <c r="E31" s="307"/>
      <c r="F31" s="282"/>
      <c r="G31" s="44"/>
      <c r="H31" s="44"/>
      <c r="I31" s="44"/>
      <c r="J31" s="45"/>
      <c r="K31" s="43"/>
      <c r="L31" s="44"/>
      <c r="M31" s="44"/>
      <c r="N31" s="44"/>
      <c r="O31" s="45"/>
      <c r="P31" s="43"/>
      <c r="Q31" s="44"/>
      <c r="R31" s="44"/>
      <c r="S31" s="44"/>
      <c r="T31" s="44"/>
      <c r="U31" s="43"/>
      <c r="V31" s="44"/>
      <c r="W31" s="44"/>
      <c r="X31" s="44"/>
      <c r="Y31" s="45"/>
      <c r="Z31" s="43"/>
      <c r="AA31" s="44"/>
      <c r="AB31" s="44"/>
      <c r="AC31" s="44"/>
      <c r="AD31" s="45"/>
      <c r="AE31" s="43"/>
      <c r="AF31" s="44"/>
      <c r="AG31" s="44"/>
      <c r="AH31" s="44"/>
      <c r="AI31" s="45"/>
      <c r="AJ31" s="43"/>
      <c r="AK31" s="44"/>
      <c r="AL31" s="44"/>
      <c r="AM31" s="44"/>
      <c r="AN31" s="45"/>
      <c r="AO31" s="43"/>
      <c r="AP31" s="44"/>
      <c r="AQ31" s="44"/>
      <c r="AR31" s="44"/>
      <c r="AS31" s="45"/>
      <c r="AT31" s="43"/>
      <c r="AU31" s="44"/>
      <c r="AV31" s="44"/>
      <c r="AW31" s="44"/>
      <c r="AX31" s="45"/>
      <c r="AY31" s="43"/>
      <c r="AZ31" s="44"/>
      <c r="BA31" s="44"/>
      <c r="BB31" s="44"/>
      <c r="BC31" s="45"/>
      <c r="BD31" s="43"/>
      <c r="BE31" s="44"/>
      <c r="BF31" s="44"/>
      <c r="BG31" s="44"/>
      <c r="BH31" s="45"/>
      <c r="BI31" s="43"/>
      <c r="BJ31" s="44"/>
      <c r="BK31" s="44"/>
      <c r="BL31" s="44"/>
      <c r="BM31" s="45"/>
      <c r="BN31" s="43"/>
      <c r="BO31" s="44"/>
      <c r="BP31" s="44"/>
      <c r="BQ31" s="44"/>
      <c r="BR31" s="45"/>
      <c r="BS31" s="43"/>
      <c r="BT31" s="44"/>
      <c r="BU31" s="44"/>
      <c r="BV31" s="44"/>
      <c r="BW31" s="45"/>
      <c r="BX31" s="43"/>
      <c r="BY31" s="44"/>
      <c r="BZ31" s="44"/>
      <c r="CA31" s="44"/>
      <c r="CB31" s="49"/>
      <c r="CC31" s="274"/>
      <c r="CD31" s="44"/>
      <c r="CE31" s="44"/>
      <c r="CF31" s="44"/>
      <c r="CG31" s="45"/>
      <c r="CH31" s="43"/>
      <c r="CI31" s="44"/>
      <c r="CJ31" s="44"/>
      <c r="CK31" s="44"/>
      <c r="CL31" s="45"/>
      <c r="CM31" s="43"/>
      <c r="CN31" s="44"/>
      <c r="CO31" s="44"/>
      <c r="CP31" s="44"/>
      <c r="CQ31" s="45"/>
      <c r="CR31" s="43"/>
      <c r="CS31" s="44"/>
      <c r="CT31" s="44"/>
      <c r="CU31" s="44"/>
      <c r="CV31" s="45"/>
      <c r="CW31" s="43"/>
      <c r="CX31" s="44"/>
      <c r="CY31" s="44"/>
      <c r="CZ31" s="44"/>
      <c r="DA31" s="45"/>
      <c r="DB31" s="43"/>
      <c r="DC31" s="44"/>
      <c r="DD31" s="44"/>
      <c r="DE31" s="44"/>
      <c r="DF31" s="45"/>
      <c r="DG31" s="43"/>
      <c r="DH31" s="44"/>
      <c r="DI31" s="44"/>
      <c r="DJ31" s="44"/>
      <c r="DK31" s="45"/>
      <c r="DL31" s="43"/>
      <c r="DM31" s="44"/>
      <c r="DN31" s="44"/>
      <c r="DO31" s="44"/>
      <c r="DP31" s="275"/>
      <c r="DQ31" s="310"/>
      <c r="DS31" s="9"/>
    </row>
    <row r="32" spans="1:123" ht="30" customHeight="1" x14ac:dyDescent="0.25">
      <c r="B32" s="297" t="str">
        <f>IF(ROSTER!B18="","",ROSTER!B18)</f>
        <v/>
      </c>
      <c r="C32" s="298"/>
      <c r="D32" s="299"/>
      <c r="E32" s="300"/>
      <c r="F32" s="283"/>
      <c r="G32" s="38"/>
      <c r="H32" s="38"/>
      <c r="I32" s="38"/>
      <c r="J32" s="39"/>
      <c r="K32" s="37"/>
      <c r="L32" s="38"/>
      <c r="M32" s="38"/>
      <c r="N32" s="38"/>
      <c r="O32" s="39"/>
      <c r="P32" s="37"/>
      <c r="Q32" s="38"/>
      <c r="R32" s="38"/>
      <c r="S32" s="38"/>
      <c r="T32" s="38"/>
      <c r="U32" s="37"/>
      <c r="V32" s="38"/>
      <c r="W32" s="38"/>
      <c r="X32" s="38"/>
      <c r="Y32" s="39"/>
      <c r="Z32" s="37"/>
      <c r="AA32" s="38"/>
      <c r="AB32" s="38"/>
      <c r="AC32" s="38"/>
      <c r="AD32" s="39"/>
      <c r="AE32" s="37"/>
      <c r="AF32" s="38"/>
      <c r="AG32" s="38"/>
      <c r="AH32" s="38"/>
      <c r="AI32" s="39"/>
      <c r="AJ32" s="37"/>
      <c r="AK32" s="38"/>
      <c r="AL32" s="38"/>
      <c r="AM32" s="38"/>
      <c r="AN32" s="39"/>
      <c r="AO32" s="37"/>
      <c r="AP32" s="38"/>
      <c r="AQ32" s="38"/>
      <c r="AR32" s="38"/>
      <c r="AS32" s="39"/>
      <c r="AT32" s="37"/>
      <c r="AU32" s="38"/>
      <c r="AV32" s="38"/>
      <c r="AW32" s="38"/>
      <c r="AX32" s="39"/>
      <c r="AY32" s="37"/>
      <c r="AZ32" s="38"/>
      <c r="BA32" s="38"/>
      <c r="BB32" s="38"/>
      <c r="BC32" s="39"/>
      <c r="BD32" s="37"/>
      <c r="BE32" s="38"/>
      <c r="BF32" s="38"/>
      <c r="BG32" s="38"/>
      <c r="BH32" s="39"/>
      <c r="BI32" s="37"/>
      <c r="BJ32" s="38"/>
      <c r="BK32" s="38"/>
      <c r="BL32" s="38"/>
      <c r="BM32" s="39"/>
      <c r="BN32" s="37"/>
      <c r="BO32" s="38"/>
      <c r="BP32" s="38"/>
      <c r="BQ32" s="38"/>
      <c r="BR32" s="39"/>
      <c r="BS32" s="37"/>
      <c r="BT32" s="38"/>
      <c r="BU32" s="38"/>
      <c r="BV32" s="38"/>
      <c r="BW32" s="39"/>
      <c r="BX32" s="37"/>
      <c r="BY32" s="38"/>
      <c r="BZ32" s="38"/>
      <c r="CA32" s="38"/>
      <c r="CB32" s="50"/>
      <c r="CC32" s="276"/>
      <c r="CD32" s="38"/>
      <c r="CE32" s="38"/>
      <c r="CF32" s="38"/>
      <c r="CG32" s="39"/>
      <c r="CH32" s="37"/>
      <c r="CI32" s="38"/>
      <c r="CJ32" s="38"/>
      <c r="CK32" s="38"/>
      <c r="CL32" s="39"/>
      <c r="CM32" s="37"/>
      <c r="CN32" s="38"/>
      <c r="CO32" s="38"/>
      <c r="CP32" s="38"/>
      <c r="CQ32" s="39"/>
      <c r="CR32" s="37"/>
      <c r="CS32" s="38"/>
      <c r="CT32" s="38"/>
      <c r="CU32" s="38"/>
      <c r="CV32" s="39"/>
      <c r="CW32" s="37"/>
      <c r="CX32" s="38"/>
      <c r="CY32" s="38"/>
      <c r="CZ32" s="38"/>
      <c r="DA32" s="39"/>
      <c r="DB32" s="37"/>
      <c r="DC32" s="38"/>
      <c r="DD32" s="38"/>
      <c r="DE32" s="38"/>
      <c r="DF32" s="39"/>
      <c r="DG32" s="37"/>
      <c r="DH32" s="38"/>
      <c r="DI32" s="38"/>
      <c r="DJ32" s="38"/>
      <c r="DK32" s="39"/>
      <c r="DL32" s="37"/>
      <c r="DM32" s="38"/>
      <c r="DN32" s="38"/>
      <c r="DO32" s="38"/>
      <c r="DP32" s="277"/>
      <c r="DQ32" s="310"/>
      <c r="DS32" s="9"/>
    </row>
    <row r="33" spans="1:123" s="3" customFormat="1" ht="30" customHeight="1" x14ac:dyDescent="0.35">
      <c r="A33" s="59"/>
      <c r="B33" s="301" t="str">
        <f>IF(ROSTER!B20="","",ROSTER!B20)</f>
        <v/>
      </c>
      <c r="C33" s="302" t="str">
        <f>IF(ROSTER!C20="","",ROSTER!C20)</f>
        <v/>
      </c>
      <c r="D33" s="303"/>
      <c r="E33" s="304"/>
      <c r="F33" s="282"/>
      <c r="G33" s="44"/>
      <c r="H33" s="44"/>
      <c r="I33" s="44"/>
      <c r="J33" s="45"/>
      <c r="K33" s="43"/>
      <c r="L33" s="44"/>
      <c r="M33" s="44"/>
      <c r="N33" s="44"/>
      <c r="O33" s="45"/>
      <c r="P33" s="43"/>
      <c r="Q33" s="44"/>
      <c r="R33" s="44"/>
      <c r="S33" s="44"/>
      <c r="T33" s="44"/>
      <c r="U33" s="43"/>
      <c r="V33" s="44"/>
      <c r="W33" s="44"/>
      <c r="X33" s="44"/>
      <c r="Y33" s="45"/>
      <c r="Z33" s="43"/>
      <c r="AA33" s="44"/>
      <c r="AB33" s="44"/>
      <c r="AC33" s="44"/>
      <c r="AD33" s="45"/>
      <c r="AE33" s="43"/>
      <c r="AF33" s="44"/>
      <c r="AG33" s="44"/>
      <c r="AH33" s="44"/>
      <c r="AI33" s="45"/>
      <c r="AJ33" s="43"/>
      <c r="AK33" s="44"/>
      <c r="AL33" s="44"/>
      <c r="AM33" s="44"/>
      <c r="AN33" s="45"/>
      <c r="AO33" s="43"/>
      <c r="AP33" s="44"/>
      <c r="AQ33" s="44"/>
      <c r="AR33" s="44"/>
      <c r="AS33" s="45"/>
      <c r="AT33" s="43"/>
      <c r="AU33" s="44"/>
      <c r="AV33" s="44"/>
      <c r="AW33" s="44"/>
      <c r="AX33" s="45"/>
      <c r="AY33" s="43"/>
      <c r="AZ33" s="44"/>
      <c r="BA33" s="44"/>
      <c r="BB33" s="44"/>
      <c r="BC33" s="45"/>
      <c r="BD33" s="43"/>
      <c r="BE33" s="44"/>
      <c r="BF33" s="44"/>
      <c r="BG33" s="44"/>
      <c r="BH33" s="45"/>
      <c r="BI33" s="43"/>
      <c r="BJ33" s="44"/>
      <c r="BK33" s="44"/>
      <c r="BL33" s="44"/>
      <c r="BM33" s="45"/>
      <c r="BN33" s="43"/>
      <c r="BO33" s="44"/>
      <c r="BP33" s="44"/>
      <c r="BQ33" s="44"/>
      <c r="BR33" s="45"/>
      <c r="BS33" s="43"/>
      <c r="BT33" s="44"/>
      <c r="BU33" s="44"/>
      <c r="BV33" s="44"/>
      <c r="BW33" s="45"/>
      <c r="BX33" s="43"/>
      <c r="BY33" s="44"/>
      <c r="BZ33" s="44"/>
      <c r="CA33" s="44"/>
      <c r="CB33" s="49"/>
      <c r="CC33" s="274"/>
      <c r="CD33" s="44"/>
      <c r="CE33" s="44"/>
      <c r="CF33" s="44"/>
      <c r="CG33" s="45"/>
      <c r="CH33" s="43"/>
      <c r="CI33" s="44"/>
      <c r="CJ33" s="44"/>
      <c r="CK33" s="44"/>
      <c r="CL33" s="45"/>
      <c r="CM33" s="43"/>
      <c r="CN33" s="44"/>
      <c r="CO33" s="44"/>
      <c r="CP33" s="44"/>
      <c r="CQ33" s="45"/>
      <c r="CR33" s="43"/>
      <c r="CS33" s="44"/>
      <c r="CT33" s="44"/>
      <c r="CU33" s="44"/>
      <c r="CV33" s="45"/>
      <c r="CW33" s="43"/>
      <c r="CX33" s="44"/>
      <c r="CY33" s="44"/>
      <c r="CZ33" s="44"/>
      <c r="DA33" s="45"/>
      <c r="DB33" s="43"/>
      <c r="DC33" s="44"/>
      <c r="DD33" s="44"/>
      <c r="DE33" s="44"/>
      <c r="DF33" s="45"/>
      <c r="DG33" s="43"/>
      <c r="DH33" s="44"/>
      <c r="DI33" s="44"/>
      <c r="DJ33" s="44"/>
      <c r="DK33" s="45"/>
      <c r="DL33" s="43"/>
      <c r="DM33" s="44"/>
      <c r="DN33" s="44"/>
      <c r="DO33" s="44"/>
      <c r="DP33" s="275"/>
      <c r="DQ33" s="54"/>
      <c r="DR33" s="59"/>
      <c r="DS33" s="9"/>
    </row>
    <row r="34" spans="1:123" s="3" customFormat="1" ht="30" customHeight="1" x14ac:dyDescent="0.35">
      <c r="A34" s="59"/>
      <c r="B34" s="301" t="str">
        <f>IF(ROSTER!B22="","",ROSTER!B22)</f>
        <v/>
      </c>
      <c r="C34" s="298" t="str">
        <f>IF(ROSTER!C22="","",ROSTER!C22)</f>
        <v/>
      </c>
      <c r="D34" s="299"/>
      <c r="E34" s="300"/>
      <c r="F34" s="283"/>
      <c r="G34" s="38"/>
      <c r="H34" s="38"/>
      <c r="I34" s="38"/>
      <c r="J34" s="39"/>
      <c r="K34" s="37"/>
      <c r="L34" s="38"/>
      <c r="M34" s="38"/>
      <c r="N34" s="38"/>
      <c r="O34" s="39"/>
      <c r="P34" s="37"/>
      <c r="Q34" s="38"/>
      <c r="R34" s="38"/>
      <c r="S34" s="38"/>
      <c r="T34" s="38"/>
      <c r="U34" s="37"/>
      <c r="V34" s="38"/>
      <c r="W34" s="38"/>
      <c r="X34" s="38"/>
      <c r="Y34" s="39"/>
      <c r="Z34" s="37"/>
      <c r="AA34" s="38"/>
      <c r="AB34" s="38"/>
      <c r="AC34" s="38"/>
      <c r="AD34" s="39"/>
      <c r="AE34" s="37"/>
      <c r="AF34" s="38"/>
      <c r="AG34" s="38"/>
      <c r="AH34" s="38"/>
      <c r="AI34" s="39"/>
      <c r="AJ34" s="37"/>
      <c r="AK34" s="38"/>
      <c r="AL34" s="38"/>
      <c r="AM34" s="38"/>
      <c r="AN34" s="39"/>
      <c r="AO34" s="37"/>
      <c r="AP34" s="38"/>
      <c r="AQ34" s="38"/>
      <c r="AR34" s="38"/>
      <c r="AS34" s="39"/>
      <c r="AT34" s="37"/>
      <c r="AU34" s="38"/>
      <c r="AV34" s="38"/>
      <c r="AW34" s="38"/>
      <c r="AX34" s="39"/>
      <c r="AY34" s="37"/>
      <c r="AZ34" s="38"/>
      <c r="BA34" s="38"/>
      <c r="BB34" s="38"/>
      <c r="BC34" s="39"/>
      <c r="BD34" s="37"/>
      <c r="BE34" s="38"/>
      <c r="BF34" s="38"/>
      <c r="BG34" s="38"/>
      <c r="BH34" s="39"/>
      <c r="BI34" s="37"/>
      <c r="BJ34" s="38"/>
      <c r="BK34" s="38"/>
      <c r="BL34" s="38"/>
      <c r="BM34" s="39"/>
      <c r="BN34" s="37"/>
      <c r="BO34" s="38"/>
      <c r="BP34" s="38"/>
      <c r="BQ34" s="38"/>
      <c r="BR34" s="39"/>
      <c r="BS34" s="37"/>
      <c r="BT34" s="38"/>
      <c r="BU34" s="38"/>
      <c r="BV34" s="38"/>
      <c r="BW34" s="39"/>
      <c r="BX34" s="37"/>
      <c r="BY34" s="38"/>
      <c r="BZ34" s="38"/>
      <c r="CA34" s="38"/>
      <c r="CB34" s="50"/>
      <c r="CC34" s="276"/>
      <c r="CD34" s="38"/>
      <c r="CE34" s="38"/>
      <c r="CF34" s="38"/>
      <c r="CG34" s="39"/>
      <c r="CH34" s="37"/>
      <c r="CI34" s="38"/>
      <c r="CJ34" s="38"/>
      <c r="CK34" s="38"/>
      <c r="CL34" s="39"/>
      <c r="CM34" s="37"/>
      <c r="CN34" s="38"/>
      <c r="CO34" s="38"/>
      <c r="CP34" s="38"/>
      <c r="CQ34" s="39"/>
      <c r="CR34" s="37"/>
      <c r="CS34" s="38"/>
      <c r="CT34" s="38"/>
      <c r="CU34" s="38"/>
      <c r="CV34" s="39"/>
      <c r="CW34" s="37"/>
      <c r="CX34" s="38"/>
      <c r="CY34" s="38"/>
      <c r="CZ34" s="38"/>
      <c r="DA34" s="39"/>
      <c r="DB34" s="37"/>
      <c r="DC34" s="38"/>
      <c r="DD34" s="38"/>
      <c r="DE34" s="38"/>
      <c r="DF34" s="39"/>
      <c r="DG34" s="37"/>
      <c r="DH34" s="38"/>
      <c r="DI34" s="38"/>
      <c r="DJ34" s="38"/>
      <c r="DK34" s="39"/>
      <c r="DL34" s="37"/>
      <c r="DM34" s="38"/>
      <c r="DN34" s="38"/>
      <c r="DO34" s="38"/>
      <c r="DP34" s="277"/>
      <c r="DQ34" s="55"/>
      <c r="DR34" s="59"/>
      <c r="DS34" s="9"/>
    </row>
    <row r="35" spans="1:123" ht="30" customHeight="1" x14ac:dyDescent="0.25">
      <c r="B35" s="297" t="str">
        <f>IF(ROSTER!B24="","",ROSTER!B24)</f>
        <v/>
      </c>
      <c r="C35" s="305" t="str">
        <f>IF(ROSTER!C24="","",ROSTER!C24)</f>
        <v/>
      </c>
      <c r="D35" s="306"/>
      <c r="E35" s="307"/>
      <c r="F35" s="282"/>
      <c r="G35" s="44"/>
      <c r="H35" s="44"/>
      <c r="I35" s="44"/>
      <c r="J35" s="45"/>
      <c r="K35" s="43"/>
      <c r="L35" s="44"/>
      <c r="M35" s="44"/>
      <c r="N35" s="44"/>
      <c r="O35" s="45"/>
      <c r="P35" s="43"/>
      <c r="Q35" s="44"/>
      <c r="R35" s="44"/>
      <c r="S35" s="44"/>
      <c r="T35" s="44"/>
      <c r="U35" s="43"/>
      <c r="V35" s="44"/>
      <c r="W35" s="44"/>
      <c r="X35" s="44"/>
      <c r="Y35" s="45"/>
      <c r="Z35" s="43"/>
      <c r="AA35" s="44"/>
      <c r="AB35" s="44"/>
      <c r="AC35" s="44"/>
      <c r="AD35" s="45"/>
      <c r="AE35" s="43"/>
      <c r="AF35" s="44"/>
      <c r="AG35" s="44"/>
      <c r="AH35" s="44"/>
      <c r="AI35" s="45"/>
      <c r="AJ35" s="43"/>
      <c r="AK35" s="44"/>
      <c r="AL35" s="44"/>
      <c r="AM35" s="44"/>
      <c r="AN35" s="45"/>
      <c r="AO35" s="43"/>
      <c r="AP35" s="44"/>
      <c r="AQ35" s="44"/>
      <c r="AR35" s="44"/>
      <c r="AS35" s="45"/>
      <c r="AT35" s="43"/>
      <c r="AU35" s="44"/>
      <c r="AV35" s="44"/>
      <c r="AW35" s="44"/>
      <c r="AX35" s="45"/>
      <c r="AY35" s="43"/>
      <c r="AZ35" s="44"/>
      <c r="BA35" s="44"/>
      <c r="BB35" s="44"/>
      <c r="BC35" s="45"/>
      <c r="BD35" s="43"/>
      <c r="BE35" s="44"/>
      <c r="BF35" s="44"/>
      <c r="BG35" s="44"/>
      <c r="BH35" s="45"/>
      <c r="BI35" s="43"/>
      <c r="BJ35" s="44"/>
      <c r="BK35" s="44"/>
      <c r="BL35" s="44"/>
      <c r="BM35" s="45"/>
      <c r="BN35" s="43"/>
      <c r="BO35" s="44"/>
      <c r="BP35" s="44"/>
      <c r="BQ35" s="44"/>
      <c r="BR35" s="45"/>
      <c r="BS35" s="43"/>
      <c r="BT35" s="44"/>
      <c r="BU35" s="44"/>
      <c r="BV35" s="44"/>
      <c r="BW35" s="45"/>
      <c r="BX35" s="43"/>
      <c r="BY35" s="44"/>
      <c r="BZ35" s="44"/>
      <c r="CA35" s="44"/>
      <c r="CB35" s="49"/>
      <c r="CC35" s="274"/>
      <c r="CD35" s="44"/>
      <c r="CE35" s="44"/>
      <c r="CF35" s="44"/>
      <c r="CG35" s="45"/>
      <c r="CH35" s="43"/>
      <c r="CI35" s="44"/>
      <c r="CJ35" s="44"/>
      <c r="CK35" s="44"/>
      <c r="CL35" s="45"/>
      <c r="CM35" s="43"/>
      <c r="CN35" s="44"/>
      <c r="CO35" s="44"/>
      <c r="CP35" s="44"/>
      <c r="CQ35" s="45"/>
      <c r="CR35" s="43"/>
      <c r="CS35" s="44"/>
      <c r="CT35" s="44"/>
      <c r="CU35" s="44"/>
      <c r="CV35" s="45"/>
      <c r="CW35" s="43"/>
      <c r="CX35" s="44"/>
      <c r="CY35" s="44"/>
      <c r="CZ35" s="44"/>
      <c r="DA35" s="45"/>
      <c r="DB35" s="43"/>
      <c r="DC35" s="44"/>
      <c r="DD35" s="44"/>
      <c r="DE35" s="44"/>
      <c r="DF35" s="45"/>
      <c r="DG35" s="43"/>
      <c r="DH35" s="44"/>
      <c r="DI35" s="44"/>
      <c r="DJ35" s="44"/>
      <c r="DK35" s="45"/>
      <c r="DL35" s="43"/>
      <c r="DM35" s="44"/>
      <c r="DN35" s="44"/>
      <c r="DO35" s="44"/>
      <c r="DP35" s="275"/>
      <c r="DQ35" s="310"/>
      <c r="DS35" s="9"/>
    </row>
    <row r="36" spans="1:123" ht="30" customHeight="1" x14ac:dyDescent="0.25">
      <c r="B36" s="297" t="str">
        <f>IF(ROSTER!B26="","",ROSTER!B26)</f>
        <v/>
      </c>
      <c r="C36" s="298" t="str">
        <f>IF(ROSTER!C26="","",ROSTER!C26)</f>
        <v/>
      </c>
      <c r="D36" s="299"/>
      <c r="E36" s="300"/>
      <c r="F36" s="283"/>
      <c r="G36" s="38"/>
      <c r="H36" s="38"/>
      <c r="I36" s="38"/>
      <c r="J36" s="39"/>
      <c r="K36" s="37"/>
      <c r="L36" s="38"/>
      <c r="M36" s="38"/>
      <c r="N36" s="38"/>
      <c r="O36" s="39"/>
      <c r="P36" s="37"/>
      <c r="Q36" s="38"/>
      <c r="R36" s="38"/>
      <c r="S36" s="38"/>
      <c r="T36" s="38"/>
      <c r="U36" s="37"/>
      <c r="V36" s="38"/>
      <c r="W36" s="38"/>
      <c r="X36" s="38"/>
      <c r="Y36" s="39"/>
      <c r="Z36" s="37"/>
      <c r="AA36" s="38"/>
      <c r="AB36" s="38"/>
      <c r="AC36" s="38"/>
      <c r="AD36" s="39"/>
      <c r="AE36" s="37"/>
      <c r="AF36" s="38"/>
      <c r="AG36" s="38"/>
      <c r="AH36" s="38"/>
      <c r="AI36" s="39"/>
      <c r="AJ36" s="37"/>
      <c r="AK36" s="38"/>
      <c r="AL36" s="38"/>
      <c r="AM36" s="38"/>
      <c r="AN36" s="39"/>
      <c r="AO36" s="37"/>
      <c r="AP36" s="38"/>
      <c r="AQ36" s="38"/>
      <c r="AR36" s="38"/>
      <c r="AS36" s="39"/>
      <c r="AT36" s="37"/>
      <c r="AU36" s="38"/>
      <c r="AV36" s="38"/>
      <c r="AW36" s="38"/>
      <c r="AX36" s="39"/>
      <c r="AY36" s="37"/>
      <c r="AZ36" s="38"/>
      <c r="BA36" s="38"/>
      <c r="BB36" s="38"/>
      <c r="BC36" s="39"/>
      <c r="BD36" s="37"/>
      <c r="BE36" s="38"/>
      <c r="BF36" s="38"/>
      <c r="BG36" s="38"/>
      <c r="BH36" s="39"/>
      <c r="BI36" s="37"/>
      <c r="BJ36" s="38"/>
      <c r="BK36" s="38"/>
      <c r="BL36" s="38"/>
      <c r="BM36" s="39"/>
      <c r="BN36" s="37"/>
      <c r="BO36" s="38"/>
      <c r="BP36" s="38"/>
      <c r="BQ36" s="38"/>
      <c r="BR36" s="39"/>
      <c r="BS36" s="37"/>
      <c r="BT36" s="38"/>
      <c r="BU36" s="38"/>
      <c r="BV36" s="38"/>
      <c r="BW36" s="39"/>
      <c r="BX36" s="37"/>
      <c r="BY36" s="38"/>
      <c r="BZ36" s="38"/>
      <c r="CA36" s="38"/>
      <c r="CB36" s="50"/>
      <c r="CC36" s="276"/>
      <c r="CD36" s="38"/>
      <c r="CE36" s="38"/>
      <c r="CF36" s="38"/>
      <c r="CG36" s="39"/>
      <c r="CH36" s="37"/>
      <c r="CI36" s="38"/>
      <c r="CJ36" s="38"/>
      <c r="CK36" s="38"/>
      <c r="CL36" s="39"/>
      <c r="CM36" s="37"/>
      <c r="CN36" s="38"/>
      <c r="CO36" s="38"/>
      <c r="CP36" s="38"/>
      <c r="CQ36" s="39"/>
      <c r="CR36" s="37"/>
      <c r="CS36" s="38"/>
      <c r="CT36" s="38"/>
      <c r="CU36" s="38"/>
      <c r="CV36" s="39"/>
      <c r="CW36" s="37"/>
      <c r="CX36" s="38"/>
      <c r="CY36" s="38"/>
      <c r="CZ36" s="38"/>
      <c r="DA36" s="39"/>
      <c r="DB36" s="37"/>
      <c r="DC36" s="38"/>
      <c r="DD36" s="38"/>
      <c r="DE36" s="38"/>
      <c r="DF36" s="39"/>
      <c r="DG36" s="37"/>
      <c r="DH36" s="38"/>
      <c r="DI36" s="38"/>
      <c r="DJ36" s="38"/>
      <c r="DK36" s="39"/>
      <c r="DL36" s="37"/>
      <c r="DM36" s="38"/>
      <c r="DN36" s="38"/>
      <c r="DO36" s="38"/>
      <c r="DP36" s="277"/>
      <c r="DQ36" s="310"/>
      <c r="DS36" s="9"/>
    </row>
    <row r="37" spans="1:123" s="3" customFormat="1" ht="30" customHeight="1" x14ac:dyDescent="0.35">
      <c r="A37" s="59"/>
      <c r="B37" s="301" t="str">
        <f>IF(ROSTER!B28="","",ROSTER!B28)</f>
        <v/>
      </c>
      <c r="C37" s="302" t="str">
        <f>IF(ROSTER!C28="","",ROSTER!C28)</f>
        <v/>
      </c>
      <c r="D37" s="303"/>
      <c r="E37" s="304"/>
      <c r="F37" s="282"/>
      <c r="G37" s="44"/>
      <c r="H37" s="44"/>
      <c r="I37" s="44"/>
      <c r="J37" s="45"/>
      <c r="K37" s="43"/>
      <c r="L37" s="44"/>
      <c r="M37" s="44"/>
      <c r="N37" s="44"/>
      <c r="O37" s="45"/>
      <c r="P37" s="43"/>
      <c r="Q37" s="44"/>
      <c r="R37" s="44"/>
      <c r="S37" s="44"/>
      <c r="T37" s="44"/>
      <c r="U37" s="43"/>
      <c r="V37" s="44"/>
      <c r="W37" s="44"/>
      <c r="X37" s="44"/>
      <c r="Y37" s="45"/>
      <c r="Z37" s="43"/>
      <c r="AA37" s="44"/>
      <c r="AB37" s="44"/>
      <c r="AC37" s="44"/>
      <c r="AD37" s="45"/>
      <c r="AE37" s="43"/>
      <c r="AF37" s="44"/>
      <c r="AG37" s="44"/>
      <c r="AH37" s="44"/>
      <c r="AI37" s="45"/>
      <c r="AJ37" s="43"/>
      <c r="AK37" s="44"/>
      <c r="AL37" s="44"/>
      <c r="AM37" s="44"/>
      <c r="AN37" s="45"/>
      <c r="AO37" s="43"/>
      <c r="AP37" s="44"/>
      <c r="AQ37" s="44"/>
      <c r="AR37" s="44"/>
      <c r="AS37" s="45"/>
      <c r="AT37" s="43"/>
      <c r="AU37" s="44"/>
      <c r="AV37" s="44"/>
      <c r="AW37" s="44"/>
      <c r="AX37" s="45"/>
      <c r="AY37" s="43"/>
      <c r="AZ37" s="44"/>
      <c r="BA37" s="44"/>
      <c r="BB37" s="44"/>
      <c r="BC37" s="45"/>
      <c r="BD37" s="43"/>
      <c r="BE37" s="44"/>
      <c r="BF37" s="44"/>
      <c r="BG37" s="44"/>
      <c r="BH37" s="45"/>
      <c r="BI37" s="43"/>
      <c r="BJ37" s="44"/>
      <c r="BK37" s="44"/>
      <c r="BL37" s="44"/>
      <c r="BM37" s="45"/>
      <c r="BN37" s="43"/>
      <c r="BO37" s="44"/>
      <c r="BP37" s="44"/>
      <c r="BQ37" s="44"/>
      <c r="BR37" s="45"/>
      <c r="BS37" s="43"/>
      <c r="BT37" s="44"/>
      <c r="BU37" s="44"/>
      <c r="BV37" s="44"/>
      <c r="BW37" s="45"/>
      <c r="BX37" s="43"/>
      <c r="BY37" s="44"/>
      <c r="BZ37" s="44"/>
      <c r="CA37" s="44"/>
      <c r="CB37" s="49"/>
      <c r="CC37" s="274"/>
      <c r="CD37" s="44"/>
      <c r="CE37" s="44"/>
      <c r="CF37" s="44"/>
      <c r="CG37" s="45"/>
      <c r="CH37" s="43"/>
      <c r="CI37" s="44"/>
      <c r="CJ37" s="44"/>
      <c r="CK37" s="44"/>
      <c r="CL37" s="45"/>
      <c r="CM37" s="43"/>
      <c r="CN37" s="44"/>
      <c r="CO37" s="44"/>
      <c r="CP37" s="44"/>
      <c r="CQ37" s="45"/>
      <c r="CR37" s="43"/>
      <c r="CS37" s="44"/>
      <c r="CT37" s="44"/>
      <c r="CU37" s="44"/>
      <c r="CV37" s="45"/>
      <c r="CW37" s="43"/>
      <c r="CX37" s="44"/>
      <c r="CY37" s="44"/>
      <c r="CZ37" s="44"/>
      <c r="DA37" s="45"/>
      <c r="DB37" s="43"/>
      <c r="DC37" s="44"/>
      <c r="DD37" s="44"/>
      <c r="DE37" s="44"/>
      <c r="DF37" s="45"/>
      <c r="DG37" s="43"/>
      <c r="DH37" s="44"/>
      <c r="DI37" s="44"/>
      <c r="DJ37" s="44"/>
      <c r="DK37" s="45"/>
      <c r="DL37" s="43"/>
      <c r="DM37" s="44"/>
      <c r="DN37" s="44"/>
      <c r="DO37" s="44"/>
      <c r="DP37" s="275"/>
      <c r="DQ37" s="54"/>
      <c r="DR37" s="59"/>
      <c r="DS37" s="9"/>
    </row>
    <row r="38" spans="1:123" s="3" customFormat="1" ht="30" customHeight="1" x14ac:dyDescent="0.35">
      <c r="A38" s="59"/>
      <c r="B38" s="301" t="str">
        <f>IF(ROSTER!B30="","",ROSTER!B30)</f>
        <v/>
      </c>
      <c r="C38" s="298" t="str">
        <f>IF(ROSTER!C30="","",ROSTER!C30)</f>
        <v/>
      </c>
      <c r="D38" s="299"/>
      <c r="E38" s="300"/>
      <c r="F38" s="283"/>
      <c r="G38" s="38"/>
      <c r="H38" s="38"/>
      <c r="I38" s="38"/>
      <c r="J38" s="39"/>
      <c r="K38" s="37"/>
      <c r="L38" s="38"/>
      <c r="M38" s="38"/>
      <c r="N38" s="38"/>
      <c r="O38" s="39"/>
      <c r="P38" s="37"/>
      <c r="Q38" s="38"/>
      <c r="R38" s="38"/>
      <c r="S38" s="38"/>
      <c r="T38" s="38"/>
      <c r="U38" s="37"/>
      <c r="V38" s="38"/>
      <c r="W38" s="38"/>
      <c r="X38" s="38"/>
      <c r="Y38" s="39"/>
      <c r="Z38" s="37"/>
      <c r="AA38" s="38"/>
      <c r="AB38" s="38"/>
      <c r="AC38" s="38"/>
      <c r="AD38" s="39"/>
      <c r="AE38" s="37"/>
      <c r="AF38" s="38"/>
      <c r="AG38" s="38"/>
      <c r="AH38" s="38"/>
      <c r="AI38" s="39"/>
      <c r="AJ38" s="37"/>
      <c r="AK38" s="38"/>
      <c r="AL38" s="38"/>
      <c r="AM38" s="38"/>
      <c r="AN38" s="39"/>
      <c r="AO38" s="37"/>
      <c r="AP38" s="38"/>
      <c r="AQ38" s="38"/>
      <c r="AR38" s="38"/>
      <c r="AS38" s="39"/>
      <c r="AT38" s="37"/>
      <c r="AU38" s="38"/>
      <c r="AV38" s="38"/>
      <c r="AW38" s="38"/>
      <c r="AX38" s="39"/>
      <c r="AY38" s="37"/>
      <c r="AZ38" s="38"/>
      <c r="BA38" s="38"/>
      <c r="BB38" s="38"/>
      <c r="BC38" s="39"/>
      <c r="BD38" s="37"/>
      <c r="BE38" s="38"/>
      <c r="BF38" s="38"/>
      <c r="BG38" s="38"/>
      <c r="BH38" s="39"/>
      <c r="BI38" s="37"/>
      <c r="BJ38" s="38"/>
      <c r="BK38" s="38"/>
      <c r="BL38" s="38"/>
      <c r="BM38" s="39"/>
      <c r="BN38" s="37"/>
      <c r="BO38" s="38"/>
      <c r="BP38" s="38"/>
      <c r="BQ38" s="38"/>
      <c r="BR38" s="39"/>
      <c r="BS38" s="37"/>
      <c r="BT38" s="38"/>
      <c r="BU38" s="38"/>
      <c r="BV38" s="38"/>
      <c r="BW38" s="39"/>
      <c r="BX38" s="37"/>
      <c r="BY38" s="38"/>
      <c r="BZ38" s="38"/>
      <c r="CA38" s="38"/>
      <c r="CB38" s="50"/>
      <c r="CC38" s="276"/>
      <c r="CD38" s="38"/>
      <c r="CE38" s="38"/>
      <c r="CF38" s="38"/>
      <c r="CG38" s="39"/>
      <c r="CH38" s="37"/>
      <c r="CI38" s="38"/>
      <c r="CJ38" s="38"/>
      <c r="CK38" s="38"/>
      <c r="CL38" s="39"/>
      <c r="CM38" s="37"/>
      <c r="CN38" s="38"/>
      <c r="CO38" s="38"/>
      <c r="CP38" s="38"/>
      <c r="CQ38" s="39"/>
      <c r="CR38" s="37"/>
      <c r="CS38" s="38"/>
      <c r="CT38" s="38"/>
      <c r="CU38" s="38"/>
      <c r="CV38" s="39"/>
      <c r="CW38" s="37"/>
      <c r="CX38" s="38"/>
      <c r="CY38" s="38"/>
      <c r="CZ38" s="38"/>
      <c r="DA38" s="39"/>
      <c r="DB38" s="37"/>
      <c r="DC38" s="38"/>
      <c r="DD38" s="38"/>
      <c r="DE38" s="38"/>
      <c r="DF38" s="39"/>
      <c r="DG38" s="37"/>
      <c r="DH38" s="38"/>
      <c r="DI38" s="38"/>
      <c r="DJ38" s="38"/>
      <c r="DK38" s="39"/>
      <c r="DL38" s="37"/>
      <c r="DM38" s="38"/>
      <c r="DN38" s="38"/>
      <c r="DO38" s="38"/>
      <c r="DP38" s="277"/>
      <c r="DQ38" s="55"/>
      <c r="DR38" s="59"/>
      <c r="DS38" s="9"/>
    </row>
    <row r="39" spans="1:123" ht="30" customHeight="1" x14ac:dyDescent="0.25">
      <c r="B39" s="297" t="str">
        <f>IF(ROSTER!B32="","",ROSTER!B32)</f>
        <v/>
      </c>
      <c r="C39" s="305" t="str">
        <f>IF(ROSTER!C32="","",ROSTER!C32)</f>
        <v/>
      </c>
      <c r="D39" s="306"/>
      <c r="E39" s="307"/>
      <c r="F39" s="282"/>
      <c r="G39" s="44"/>
      <c r="H39" s="44"/>
      <c r="I39" s="44"/>
      <c r="J39" s="45"/>
      <c r="K39" s="43"/>
      <c r="L39" s="44"/>
      <c r="M39" s="44"/>
      <c r="N39" s="44"/>
      <c r="O39" s="45"/>
      <c r="P39" s="43"/>
      <c r="Q39" s="44"/>
      <c r="R39" s="44"/>
      <c r="S39" s="44"/>
      <c r="T39" s="44"/>
      <c r="U39" s="43"/>
      <c r="V39" s="44"/>
      <c r="W39" s="44"/>
      <c r="X39" s="44"/>
      <c r="Y39" s="45"/>
      <c r="Z39" s="43"/>
      <c r="AA39" s="44"/>
      <c r="AB39" s="44"/>
      <c r="AC39" s="44"/>
      <c r="AD39" s="45"/>
      <c r="AE39" s="43"/>
      <c r="AF39" s="44"/>
      <c r="AG39" s="44"/>
      <c r="AH39" s="44"/>
      <c r="AI39" s="45"/>
      <c r="AJ39" s="43"/>
      <c r="AK39" s="44"/>
      <c r="AL39" s="44"/>
      <c r="AM39" s="44"/>
      <c r="AN39" s="45"/>
      <c r="AO39" s="43"/>
      <c r="AP39" s="44"/>
      <c r="AQ39" s="44"/>
      <c r="AR39" s="44"/>
      <c r="AS39" s="45"/>
      <c r="AT39" s="43"/>
      <c r="AU39" s="44"/>
      <c r="AV39" s="44"/>
      <c r="AW39" s="44"/>
      <c r="AX39" s="45"/>
      <c r="AY39" s="43"/>
      <c r="AZ39" s="44"/>
      <c r="BA39" s="44"/>
      <c r="BB39" s="44"/>
      <c r="BC39" s="45"/>
      <c r="BD39" s="43"/>
      <c r="BE39" s="44"/>
      <c r="BF39" s="44"/>
      <c r="BG39" s="44"/>
      <c r="BH39" s="45"/>
      <c r="BI39" s="43"/>
      <c r="BJ39" s="44"/>
      <c r="BK39" s="44"/>
      <c r="BL39" s="44"/>
      <c r="BM39" s="45"/>
      <c r="BN39" s="43"/>
      <c r="BO39" s="44"/>
      <c r="BP39" s="44"/>
      <c r="BQ39" s="44"/>
      <c r="BR39" s="45"/>
      <c r="BS39" s="43"/>
      <c r="BT39" s="44"/>
      <c r="BU39" s="44"/>
      <c r="BV39" s="44"/>
      <c r="BW39" s="45"/>
      <c r="BX39" s="43"/>
      <c r="BY39" s="44"/>
      <c r="BZ39" s="44"/>
      <c r="CA39" s="44"/>
      <c r="CB39" s="49"/>
      <c r="CC39" s="274"/>
      <c r="CD39" s="44"/>
      <c r="CE39" s="44"/>
      <c r="CF39" s="44"/>
      <c r="CG39" s="45"/>
      <c r="CH39" s="43"/>
      <c r="CI39" s="44"/>
      <c r="CJ39" s="44"/>
      <c r="CK39" s="44"/>
      <c r="CL39" s="45"/>
      <c r="CM39" s="43"/>
      <c r="CN39" s="44"/>
      <c r="CO39" s="44"/>
      <c r="CP39" s="44"/>
      <c r="CQ39" s="45"/>
      <c r="CR39" s="43"/>
      <c r="CS39" s="44"/>
      <c r="CT39" s="44"/>
      <c r="CU39" s="44"/>
      <c r="CV39" s="45"/>
      <c r="CW39" s="43"/>
      <c r="CX39" s="44"/>
      <c r="CY39" s="44"/>
      <c r="CZ39" s="44"/>
      <c r="DA39" s="45"/>
      <c r="DB39" s="43"/>
      <c r="DC39" s="44"/>
      <c r="DD39" s="44"/>
      <c r="DE39" s="44"/>
      <c r="DF39" s="45"/>
      <c r="DG39" s="43"/>
      <c r="DH39" s="44"/>
      <c r="DI39" s="44"/>
      <c r="DJ39" s="44"/>
      <c r="DK39" s="45"/>
      <c r="DL39" s="43"/>
      <c r="DM39" s="44"/>
      <c r="DN39" s="44"/>
      <c r="DO39" s="44"/>
      <c r="DP39" s="275"/>
      <c r="DQ39" s="310"/>
      <c r="DS39" s="9"/>
    </row>
    <row r="40" spans="1:123" ht="30" customHeight="1" x14ac:dyDescent="0.25">
      <c r="B40" s="297" t="str">
        <f>IF(ROSTER!B34="","",ROSTER!B34)</f>
        <v/>
      </c>
      <c r="C40" s="298" t="str">
        <f>IF(ROSTER!C34="","",ROSTER!C34)</f>
        <v/>
      </c>
      <c r="D40" s="299"/>
      <c r="E40" s="300"/>
      <c r="F40" s="283"/>
      <c r="G40" s="38"/>
      <c r="H40" s="38"/>
      <c r="I40" s="38"/>
      <c r="J40" s="39"/>
      <c r="K40" s="37"/>
      <c r="L40" s="38"/>
      <c r="M40" s="38"/>
      <c r="N40" s="38"/>
      <c r="O40" s="39"/>
      <c r="P40" s="37"/>
      <c r="Q40" s="38"/>
      <c r="R40" s="38"/>
      <c r="S40" s="38"/>
      <c r="T40" s="38"/>
      <c r="U40" s="37"/>
      <c r="V40" s="38"/>
      <c r="W40" s="38"/>
      <c r="X40" s="38"/>
      <c r="Y40" s="39"/>
      <c r="Z40" s="37"/>
      <c r="AA40" s="38"/>
      <c r="AB40" s="38"/>
      <c r="AC40" s="38"/>
      <c r="AD40" s="39"/>
      <c r="AE40" s="37"/>
      <c r="AF40" s="38"/>
      <c r="AG40" s="38"/>
      <c r="AH40" s="38"/>
      <c r="AI40" s="39"/>
      <c r="AJ40" s="37"/>
      <c r="AK40" s="38"/>
      <c r="AL40" s="38"/>
      <c r="AM40" s="38"/>
      <c r="AN40" s="39"/>
      <c r="AO40" s="37"/>
      <c r="AP40" s="38"/>
      <c r="AQ40" s="38"/>
      <c r="AR40" s="38"/>
      <c r="AS40" s="39"/>
      <c r="AT40" s="37"/>
      <c r="AU40" s="38"/>
      <c r="AV40" s="38"/>
      <c r="AW40" s="38"/>
      <c r="AX40" s="39"/>
      <c r="AY40" s="37"/>
      <c r="AZ40" s="38"/>
      <c r="BA40" s="38"/>
      <c r="BB40" s="38"/>
      <c r="BC40" s="39"/>
      <c r="BD40" s="37"/>
      <c r="BE40" s="38"/>
      <c r="BF40" s="38"/>
      <c r="BG40" s="38"/>
      <c r="BH40" s="39"/>
      <c r="BI40" s="37"/>
      <c r="BJ40" s="38"/>
      <c r="BK40" s="38"/>
      <c r="BL40" s="38"/>
      <c r="BM40" s="39"/>
      <c r="BN40" s="37"/>
      <c r="BO40" s="38"/>
      <c r="BP40" s="38"/>
      <c r="BQ40" s="38"/>
      <c r="BR40" s="39"/>
      <c r="BS40" s="37"/>
      <c r="BT40" s="38"/>
      <c r="BU40" s="38"/>
      <c r="BV40" s="38"/>
      <c r="BW40" s="39"/>
      <c r="BX40" s="37"/>
      <c r="BY40" s="38"/>
      <c r="BZ40" s="38"/>
      <c r="CA40" s="38"/>
      <c r="CB40" s="50"/>
      <c r="CC40" s="276"/>
      <c r="CD40" s="38"/>
      <c r="CE40" s="38"/>
      <c r="CF40" s="38"/>
      <c r="CG40" s="39"/>
      <c r="CH40" s="37"/>
      <c r="CI40" s="38"/>
      <c r="CJ40" s="38"/>
      <c r="CK40" s="38"/>
      <c r="CL40" s="39"/>
      <c r="CM40" s="37"/>
      <c r="CN40" s="38"/>
      <c r="CO40" s="38"/>
      <c r="CP40" s="38"/>
      <c r="CQ40" s="39"/>
      <c r="CR40" s="37"/>
      <c r="CS40" s="38"/>
      <c r="CT40" s="38"/>
      <c r="CU40" s="38"/>
      <c r="CV40" s="39"/>
      <c r="CW40" s="37"/>
      <c r="CX40" s="38"/>
      <c r="CY40" s="38"/>
      <c r="CZ40" s="38"/>
      <c r="DA40" s="39"/>
      <c r="DB40" s="37"/>
      <c r="DC40" s="38"/>
      <c r="DD40" s="38"/>
      <c r="DE40" s="38"/>
      <c r="DF40" s="39"/>
      <c r="DG40" s="37"/>
      <c r="DH40" s="38"/>
      <c r="DI40" s="38"/>
      <c r="DJ40" s="38"/>
      <c r="DK40" s="39"/>
      <c r="DL40" s="37"/>
      <c r="DM40" s="38"/>
      <c r="DN40" s="38"/>
      <c r="DO40" s="38"/>
      <c r="DP40" s="277"/>
      <c r="DQ40" s="310"/>
      <c r="DS40" s="9"/>
    </row>
    <row r="41" spans="1:123" s="3" customFormat="1" ht="30" customHeight="1" x14ac:dyDescent="0.35">
      <c r="A41" s="59"/>
      <c r="B41" s="301" t="str">
        <f>IF(ROSTER!B36="","",ROSTER!B36)</f>
        <v/>
      </c>
      <c r="C41" s="302" t="str">
        <f>IF(ROSTER!C36="","",ROSTER!C36)</f>
        <v/>
      </c>
      <c r="D41" s="303"/>
      <c r="E41" s="304"/>
      <c r="F41" s="282"/>
      <c r="G41" s="44"/>
      <c r="H41" s="44"/>
      <c r="I41" s="44"/>
      <c r="J41" s="45"/>
      <c r="K41" s="43"/>
      <c r="L41" s="44"/>
      <c r="M41" s="44"/>
      <c r="N41" s="44"/>
      <c r="O41" s="45"/>
      <c r="P41" s="43"/>
      <c r="Q41" s="44"/>
      <c r="R41" s="44"/>
      <c r="S41" s="44"/>
      <c r="T41" s="44"/>
      <c r="U41" s="43"/>
      <c r="V41" s="44"/>
      <c r="W41" s="44"/>
      <c r="X41" s="44"/>
      <c r="Y41" s="45"/>
      <c r="Z41" s="43"/>
      <c r="AA41" s="44"/>
      <c r="AB41" s="44"/>
      <c r="AC41" s="44"/>
      <c r="AD41" s="45"/>
      <c r="AE41" s="43"/>
      <c r="AF41" s="44"/>
      <c r="AG41" s="44"/>
      <c r="AH41" s="44"/>
      <c r="AI41" s="45"/>
      <c r="AJ41" s="43"/>
      <c r="AK41" s="44"/>
      <c r="AL41" s="44"/>
      <c r="AM41" s="44"/>
      <c r="AN41" s="45"/>
      <c r="AO41" s="43"/>
      <c r="AP41" s="44"/>
      <c r="AQ41" s="44"/>
      <c r="AR41" s="44"/>
      <c r="AS41" s="45"/>
      <c r="AT41" s="43"/>
      <c r="AU41" s="44"/>
      <c r="AV41" s="44"/>
      <c r="AW41" s="44"/>
      <c r="AX41" s="45"/>
      <c r="AY41" s="43"/>
      <c r="AZ41" s="44"/>
      <c r="BA41" s="44"/>
      <c r="BB41" s="44"/>
      <c r="BC41" s="45"/>
      <c r="BD41" s="43"/>
      <c r="BE41" s="44"/>
      <c r="BF41" s="44"/>
      <c r="BG41" s="44"/>
      <c r="BH41" s="45"/>
      <c r="BI41" s="43"/>
      <c r="BJ41" s="44"/>
      <c r="BK41" s="44"/>
      <c r="BL41" s="44"/>
      <c r="BM41" s="45"/>
      <c r="BN41" s="43"/>
      <c r="BO41" s="44"/>
      <c r="BP41" s="44"/>
      <c r="BQ41" s="44"/>
      <c r="BR41" s="45"/>
      <c r="BS41" s="43"/>
      <c r="BT41" s="44"/>
      <c r="BU41" s="44"/>
      <c r="BV41" s="44"/>
      <c r="BW41" s="45"/>
      <c r="BX41" s="43"/>
      <c r="BY41" s="44"/>
      <c r="BZ41" s="44"/>
      <c r="CA41" s="44"/>
      <c r="CB41" s="49"/>
      <c r="CC41" s="274"/>
      <c r="CD41" s="44"/>
      <c r="CE41" s="44"/>
      <c r="CF41" s="44"/>
      <c r="CG41" s="45"/>
      <c r="CH41" s="43"/>
      <c r="CI41" s="44"/>
      <c r="CJ41" s="44"/>
      <c r="CK41" s="44"/>
      <c r="CL41" s="45"/>
      <c r="CM41" s="43"/>
      <c r="CN41" s="44"/>
      <c r="CO41" s="44"/>
      <c r="CP41" s="44"/>
      <c r="CQ41" s="45"/>
      <c r="CR41" s="43"/>
      <c r="CS41" s="44"/>
      <c r="CT41" s="44"/>
      <c r="CU41" s="44"/>
      <c r="CV41" s="45"/>
      <c r="CW41" s="43"/>
      <c r="CX41" s="44"/>
      <c r="CY41" s="44"/>
      <c r="CZ41" s="44"/>
      <c r="DA41" s="45"/>
      <c r="DB41" s="43"/>
      <c r="DC41" s="44"/>
      <c r="DD41" s="44"/>
      <c r="DE41" s="44"/>
      <c r="DF41" s="45"/>
      <c r="DG41" s="43"/>
      <c r="DH41" s="44"/>
      <c r="DI41" s="44"/>
      <c r="DJ41" s="44"/>
      <c r="DK41" s="45"/>
      <c r="DL41" s="43"/>
      <c r="DM41" s="44"/>
      <c r="DN41" s="44"/>
      <c r="DO41" s="44"/>
      <c r="DP41" s="275"/>
      <c r="DQ41" s="54"/>
      <c r="DR41" s="59"/>
      <c r="DS41" s="9"/>
    </row>
    <row r="42" spans="1:123" s="3" customFormat="1" ht="30" customHeight="1" thickBot="1" x14ac:dyDescent="0.4">
      <c r="A42" s="59"/>
      <c r="B42" s="301" t="str">
        <f>IF(ROSTER!B38="","",ROSTER!B38)</f>
        <v/>
      </c>
      <c r="C42" s="298" t="str">
        <f>IF(ROSTER!C38="","",ROSTER!C38)</f>
        <v/>
      </c>
      <c r="D42" s="299"/>
      <c r="E42" s="300"/>
      <c r="F42" s="353"/>
      <c r="G42" s="354"/>
      <c r="H42" s="354"/>
      <c r="I42" s="354"/>
      <c r="J42" s="355"/>
      <c r="K42" s="356"/>
      <c r="L42" s="354"/>
      <c r="M42" s="354"/>
      <c r="N42" s="354"/>
      <c r="O42" s="355"/>
      <c r="P42" s="356"/>
      <c r="Q42" s="354"/>
      <c r="R42" s="354"/>
      <c r="S42" s="354"/>
      <c r="T42" s="354"/>
      <c r="U42" s="356"/>
      <c r="V42" s="354"/>
      <c r="W42" s="354"/>
      <c r="X42" s="354"/>
      <c r="Y42" s="355"/>
      <c r="Z42" s="356"/>
      <c r="AA42" s="354"/>
      <c r="AB42" s="354"/>
      <c r="AC42" s="354"/>
      <c r="AD42" s="355"/>
      <c r="AE42" s="356"/>
      <c r="AF42" s="354"/>
      <c r="AG42" s="354"/>
      <c r="AH42" s="354"/>
      <c r="AI42" s="355"/>
      <c r="AJ42" s="356"/>
      <c r="AK42" s="354"/>
      <c r="AL42" s="354"/>
      <c r="AM42" s="354"/>
      <c r="AN42" s="355"/>
      <c r="AO42" s="356"/>
      <c r="AP42" s="354"/>
      <c r="AQ42" s="354"/>
      <c r="AR42" s="354"/>
      <c r="AS42" s="355"/>
      <c r="AT42" s="356"/>
      <c r="AU42" s="354"/>
      <c r="AV42" s="354"/>
      <c r="AW42" s="354"/>
      <c r="AX42" s="355"/>
      <c r="AY42" s="356"/>
      <c r="AZ42" s="354"/>
      <c r="BA42" s="354"/>
      <c r="BB42" s="354"/>
      <c r="BC42" s="355"/>
      <c r="BD42" s="356"/>
      <c r="BE42" s="354"/>
      <c r="BF42" s="354"/>
      <c r="BG42" s="354"/>
      <c r="BH42" s="355"/>
      <c r="BI42" s="356"/>
      <c r="BJ42" s="354"/>
      <c r="BK42" s="354"/>
      <c r="BL42" s="354"/>
      <c r="BM42" s="355"/>
      <c r="BN42" s="356"/>
      <c r="BO42" s="354"/>
      <c r="BP42" s="354"/>
      <c r="BQ42" s="354"/>
      <c r="BR42" s="355"/>
      <c r="BS42" s="356"/>
      <c r="BT42" s="354"/>
      <c r="BU42" s="354"/>
      <c r="BV42" s="354"/>
      <c r="BW42" s="355"/>
      <c r="BX42" s="356"/>
      <c r="BY42" s="354"/>
      <c r="BZ42" s="354"/>
      <c r="CA42" s="354"/>
      <c r="CB42" s="357"/>
      <c r="CC42" s="358"/>
      <c r="CD42" s="354"/>
      <c r="CE42" s="354"/>
      <c r="CF42" s="354"/>
      <c r="CG42" s="355"/>
      <c r="CH42" s="356"/>
      <c r="CI42" s="354"/>
      <c r="CJ42" s="354"/>
      <c r="CK42" s="354"/>
      <c r="CL42" s="355"/>
      <c r="CM42" s="356"/>
      <c r="CN42" s="354"/>
      <c r="CO42" s="354"/>
      <c r="CP42" s="354"/>
      <c r="CQ42" s="355"/>
      <c r="CR42" s="356"/>
      <c r="CS42" s="354"/>
      <c r="CT42" s="354"/>
      <c r="CU42" s="354"/>
      <c r="CV42" s="355"/>
      <c r="CW42" s="356"/>
      <c r="CX42" s="354"/>
      <c r="CY42" s="354"/>
      <c r="CZ42" s="354"/>
      <c r="DA42" s="355"/>
      <c r="DB42" s="356"/>
      <c r="DC42" s="354"/>
      <c r="DD42" s="354"/>
      <c r="DE42" s="354"/>
      <c r="DF42" s="355"/>
      <c r="DG42" s="356"/>
      <c r="DH42" s="354"/>
      <c r="DI42" s="354"/>
      <c r="DJ42" s="354"/>
      <c r="DK42" s="355"/>
      <c r="DL42" s="356"/>
      <c r="DM42" s="354"/>
      <c r="DN42" s="354"/>
      <c r="DO42" s="354"/>
      <c r="DP42" s="359"/>
      <c r="DQ42" s="360"/>
      <c r="DR42" s="59"/>
      <c r="DS42" s="9"/>
    </row>
    <row r="43" spans="1:123" s="56" customFormat="1" ht="8.25" customHeight="1" thickTop="1" x14ac:dyDescent="0.25">
      <c r="DS43" s="57"/>
    </row>
    <row r="52" ht="15" customHeight="1" x14ac:dyDescent="0.25"/>
    <row r="53" ht="15" customHeight="1" x14ac:dyDescent="0.25"/>
  </sheetData>
  <sheetProtection sheet="1" objects="1" scenarios="1" selectLockedCells="1"/>
  <mergeCells count="85">
    <mergeCell ref="C41:E41"/>
    <mergeCell ref="C42:E42"/>
    <mergeCell ref="C36:E36"/>
    <mergeCell ref="C37:E37"/>
    <mergeCell ref="C38:E38"/>
    <mergeCell ref="C39:E39"/>
    <mergeCell ref="C40:E40"/>
    <mergeCell ref="C31:E31"/>
    <mergeCell ref="C32:E32"/>
    <mergeCell ref="C33:E33"/>
    <mergeCell ref="C34:E34"/>
    <mergeCell ref="C35:E35"/>
    <mergeCell ref="C26:E26"/>
    <mergeCell ref="C27:E27"/>
    <mergeCell ref="C28:E28"/>
    <mergeCell ref="C29:E29"/>
    <mergeCell ref="C30:E30"/>
    <mergeCell ref="C16:E16"/>
    <mergeCell ref="C17:E17"/>
    <mergeCell ref="C18:E18"/>
    <mergeCell ref="C19:E19"/>
    <mergeCell ref="C20:E20"/>
    <mergeCell ref="B15:B16"/>
    <mergeCell ref="P10:T10"/>
    <mergeCell ref="B33:B34"/>
    <mergeCell ref="B35:B36"/>
    <mergeCell ref="B11:B12"/>
    <mergeCell ref="B13:B14"/>
    <mergeCell ref="C9:E10"/>
    <mergeCell ref="B9:B10"/>
    <mergeCell ref="C11:E11"/>
    <mergeCell ref="C12:E12"/>
    <mergeCell ref="C13:E13"/>
    <mergeCell ref="C14:E14"/>
    <mergeCell ref="C15:E15"/>
    <mergeCell ref="B37:B38"/>
    <mergeCell ref="B17:B18"/>
    <mergeCell ref="B19:B20"/>
    <mergeCell ref="B21:B22"/>
    <mergeCell ref="C21:E21"/>
    <mergeCell ref="C22:E22"/>
    <mergeCell ref="C23:E23"/>
    <mergeCell ref="C24:E24"/>
    <mergeCell ref="C25:E25"/>
    <mergeCell ref="U10:Y10"/>
    <mergeCell ref="B39:B40"/>
    <mergeCell ref="B41:B42"/>
    <mergeCell ref="F10:J10"/>
    <mergeCell ref="K10:O10"/>
    <mergeCell ref="B27:B28"/>
    <mergeCell ref="B29:B30"/>
    <mergeCell ref="B31:B32"/>
    <mergeCell ref="B25:B26"/>
    <mergeCell ref="B23:B24"/>
    <mergeCell ref="D7:F7"/>
    <mergeCell ref="Z10:AD10"/>
    <mergeCell ref="AE10:AI10"/>
    <mergeCell ref="AJ10:AN10"/>
    <mergeCell ref="AO10:AS10"/>
    <mergeCell ref="P7:AY7"/>
    <mergeCell ref="C3:DQ3"/>
    <mergeCell ref="C4:DQ4"/>
    <mergeCell ref="P6:AY6"/>
    <mergeCell ref="BI6:CR6"/>
    <mergeCell ref="DB6:DL6"/>
    <mergeCell ref="D6:E6"/>
    <mergeCell ref="DB7:DL7"/>
    <mergeCell ref="CW10:DA10"/>
    <mergeCell ref="DB10:DF10"/>
    <mergeCell ref="DG10:DK10"/>
    <mergeCell ref="CC10:CG10"/>
    <mergeCell ref="BI7:CR7"/>
    <mergeCell ref="BN10:BR10"/>
    <mergeCell ref="DL10:DP10"/>
    <mergeCell ref="F9:BX9"/>
    <mergeCell ref="CC9:DL9"/>
    <mergeCell ref="AY10:BC10"/>
    <mergeCell ref="BS10:BW10"/>
    <mergeCell ref="BX10:CB10"/>
    <mergeCell ref="CR10:CV10"/>
    <mergeCell ref="CM10:CQ10"/>
    <mergeCell ref="CH10:CL10"/>
    <mergeCell ref="BD10:BH10"/>
    <mergeCell ref="BI10:BM10"/>
    <mergeCell ref="AT10:AX10"/>
  </mergeCells>
  <printOptions horizontalCentered="1"/>
  <pageMargins left="0.11811023622047245" right="0.19685039370078741" top="0.92" bottom="0.74803149606299213" header="0.31496062992125984" footer="0.31496062992125984"/>
  <pageSetup paperSize="9" scale="38" orientation="landscape" horizontalDpi="4294967293"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49"/>
  <sheetViews>
    <sheetView tabSelected="1" zoomScale="87" zoomScaleNormal="87" workbookViewId="0">
      <selection activeCell="D5" sqref="D5:F5"/>
    </sheetView>
  </sheetViews>
  <sheetFormatPr defaultColWidth="11.42578125" defaultRowHeight="15" x14ac:dyDescent="0.25"/>
  <cols>
    <col min="1" max="1" width="1.7109375" style="31" customWidth="1"/>
    <col min="2" max="2" width="17.85546875" style="31" customWidth="1"/>
    <col min="3" max="3" width="31.42578125" style="31" customWidth="1"/>
    <col min="4" max="4" width="37.42578125" style="31" customWidth="1"/>
    <col min="5" max="5" width="9.28515625" style="31" customWidth="1"/>
    <col min="6" max="6" width="46.85546875" style="31" customWidth="1"/>
    <col min="7" max="7" width="44.5703125" style="31" customWidth="1"/>
    <col min="8" max="8" width="26.7109375" style="31" customWidth="1"/>
    <col min="9" max="9" width="27" style="31" customWidth="1"/>
    <col min="10" max="10" width="1.42578125" style="31" customWidth="1"/>
    <col min="11" max="16384" width="11.42578125" style="31"/>
  </cols>
  <sheetData>
    <row r="1" spans="1:10" ht="9" customHeight="1" x14ac:dyDescent="0.25">
      <c r="A1" s="125"/>
      <c r="B1" s="125"/>
      <c r="C1" s="125"/>
      <c r="D1" s="125"/>
      <c r="E1" s="125"/>
      <c r="F1" s="125"/>
      <c r="G1" s="125"/>
      <c r="H1" s="125"/>
      <c r="I1" s="125"/>
      <c r="J1" s="125"/>
    </row>
    <row r="2" spans="1:10" s="3" customFormat="1" ht="12" customHeight="1" x14ac:dyDescent="0.35">
      <c r="A2" s="66"/>
      <c r="B2" s="116"/>
      <c r="C2" s="116"/>
      <c r="D2" s="116"/>
      <c r="E2" s="116"/>
      <c r="F2" s="116"/>
      <c r="G2" s="116"/>
      <c r="H2" s="116"/>
      <c r="I2" s="116"/>
      <c r="J2" s="66"/>
    </row>
    <row r="3" spans="1:10" s="3" customFormat="1" ht="36" customHeight="1" x14ac:dyDescent="0.5">
      <c r="A3" s="66"/>
      <c r="B3" s="186" t="s">
        <v>40</v>
      </c>
      <c r="C3" s="186"/>
      <c r="D3" s="186"/>
      <c r="E3" s="186"/>
      <c r="F3" s="186"/>
      <c r="G3" s="186"/>
      <c r="H3" s="186"/>
      <c r="I3" s="186"/>
      <c r="J3" s="66"/>
    </row>
    <row r="4" spans="1:10" s="3" customFormat="1" ht="12" customHeight="1" x14ac:dyDescent="0.35">
      <c r="A4" s="66"/>
      <c r="B4" s="116"/>
      <c r="C4" s="116"/>
      <c r="D4" s="116"/>
      <c r="E4" s="116"/>
      <c r="F4" s="116"/>
      <c r="G4" s="116"/>
      <c r="H4" s="116"/>
      <c r="I4" s="116"/>
      <c r="J4" s="66"/>
    </row>
    <row r="5" spans="1:10" s="32" customFormat="1" ht="26.25" customHeight="1" x14ac:dyDescent="0.25">
      <c r="A5" s="115"/>
      <c r="B5" s="117"/>
      <c r="C5" s="117" t="s">
        <v>26</v>
      </c>
      <c r="D5" s="185"/>
      <c r="E5" s="185"/>
      <c r="F5" s="185"/>
      <c r="G5" s="117" t="s">
        <v>54</v>
      </c>
      <c r="H5" s="46"/>
      <c r="I5" s="117"/>
      <c r="J5" s="115"/>
    </row>
    <row r="6" spans="1:10" s="3" customFormat="1" ht="6.75" customHeight="1" x14ac:dyDescent="0.35">
      <c r="A6" s="66"/>
      <c r="B6" s="116"/>
      <c r="C6" s="116"/>
      <c r="D6" s="116"/>
      <c r="E6" s="116"/>
      <c r="F6" s="116"/>
      <c r="G6" s="116"/>
      <c r="H6" s="116"/>
      <c r="I6" s="116"/>
      <c r="J6" s="66"/>
    </row>
    <row r="7" spans="1:10" s="3" customFormat="1" ht="23.25" customHeight="1" x14ac:dyDescent="0.35">
      <c r="A7" s="66"/>
      <c r="B7" s="116"/>
      <c r="C7" s="116"/>
      <c r="D7" s="118"/>
      <c r="E7" s="117"/>
      <c r="F7" s="117"/>
      <c r="G7" s="117"/>
      <c r="H7" s="116"/>
      <c r="I7" s="116"/>
      <c r="J7" s="66"/>
    </row>
    <row r="8" spans="1:10" s="3" customFormat="1" ht="9.75" customHeight="1" thickBot="1" x14ac:dyDescent="0.4">
      <c r="A8" s="66"/>
      <c r="B8" s="116"/>
      <c r="C8" s="116"/>
      <c r="D8" s="116"/>
      <c r="E8" s="116"/>
      <c r="F8" s="116"/>
      <c r="G8" s="116"/>
      <c r="H8" s="116"/>
      <c r="I8" s="116"/>
      <c r="J8" s="66"/>
    </row>
    <row r="9" spans="1:10" s="33" customFormat="1" ht="30.75" customHeight="1" thickTop="1" thickBot="1" x14ac:dyDescent="0.3">
      <c r="A9" s="126"/>
      <c r="B9" s="119" t="s">
        <v>27</v>
      </c>
      <c r="C9" s="187" t="s">
        <v>34</v>
      </c>
      <c r="D9" s="189"/>
      <c r="E9" s="187" t="s">
        <v>28</v>
      </c>
      <c r="F9" s="188"/>
      <c r="G9" s="189"/>
      <c r="H9" s="120" t="s">
        <v>29</v>
      </c>
      <c r="I9" s="121" t="s">
        <v>30</v>
      </c>
      <c r="J9" s="126"/>
    </row>
    <row r="10" spans="1:10" ht="21" customHeight="1" thickTop="1" thickBot="1" x14ac:dyDescent="0.3">
      <c r="A10" s="125"/>
      <c r="B10" s="175"/>
      <c r="C10" s="203"/>
      <c r="D10" s="204"/>
      <c r="E10" s="122" t="s">
        <v>31</v>
      </c>
      <c r="F10" s="190"/>
      <c r="G10" s="191"/>
      <c r="H10" s="207"/>
      <c r="I10" s="209"/>
      <c r="J10" s="125"/>
    </row>
    <row r="11" spans="1:10" ht="20.25" customHeight="1" thickBot="1" x14ac:dyDescent="0.3">
      <c r="A11" s="125"/>
      <c r="B11" s="176"/>
      <c r="C11" s="196"/>
      <c r="D11" s="197"/>
      <c r="E11" s="123" t="s">
        <v>32</v>
      </c>
      <c r="F11" s="192"/>
      <c r="G11" s="193"/>
      <c r="H11" s="208"/>
      <c r="I11" s="210"/>
      <c r="J11" s="125"/>
    </row>
    <row r="12" spans="1:10" ht="20.25" customHeight="1" thickBot="1" x14ac:dyDescent="0.3">
      <c r="A12" s="125"/>
      <c r="B12" s="184"/>
      <c r="C12" s="205"/>
      <c r="D12" s="206"/>
      <c r="E12" s="124" t="s">
        <v>31</v>
      </c>
      <c r="F12" s="177"/>
      <c r="G12" s="178"/>
      <c r="H12" s="211"/>
      <c r="I12" s="212"/>
      <c r="J12" s="125"/>
    </row>
    <row r="13" spans="1:10" ht="20.25" customHeight="1" thickBot="1" x14ac:dyDescent="0.3">
      <c r="A13" s="125"/>
      <c r="B13" s="184"/>
      <c r="C13" s="205"/>
      <c r="D13" s="206"/>
      <c r="E13" s="123" t="s">
        <v>32</v>
      </c>
      <c r="F13" s="179"/>
      <c r="G13" s="180"/>
      <c r="H13" s="208"/>
      <c r="I13" s="210"/>
      <c r="J13" s="125"/>
    </row>
    <row r="14" spans="1:10" ht="20.25" customHeight="1" thickBot="1" x14ac:dyDescent="0.3">
      <c r="A14" s="125"/>
      <c r="B14" s="181"/>
      <c r="C14" s="182"/>
      <c r="D14" s="183"/>
      <c r="E14" s="124" t="s">
        <v>31</v>
      </c>
      <c r="F14" s="177"/>
      <c r="G14" s="178"/>
      <c r="H14" s="211"/>
      <c r="I14" s="212"/>
      <c r="J14" s="125"/>
    </row>
    <row r="15" spans="1:10" ht="20.25" customHeight="1" thickBot="1" x14ac:dyDescent="0.3">
      <c r="A15" s="125"/>
      <c r="B15" s="181"/>
      <c r="C15" s="182"/>
      <c r="D15" s="183"/>
      <c r="E15" s="123" t="s">
        <v>32</v>
      </c>
      <c r="F15" s="179"/>
      <c r="G15" s="180"/>
      <c r="H15" s="208"/>
      <c r="I15" s="210"/>
      <c r="J15" s="125"/>
    </row>
    <row r="16" spans="1:10" ht="20.25" customHeight="1" thickBot="1" x14ac:dyDescent="0.3">
      <c r="A16" s="125"/>
      <c r="B16" s="181"/>
      <c r="C16" s="182"/>
      <c r="D16" s="183"/>
      <c r="E16" s="124" t="s">
        <v>31</v>
      </c>
      <c r="F16" s="177"/>
      <c r="G16" s="178"/>
      <c r="H16" s="211"/>
      <c r="I16" s="212"/>
      <c r="J16" s="125"/>
    </row>
    <row r="17" spans="1:10" ht="20.25" customHeight="1" thickBot="1" x14ac:dyDescent="0.3">
      <c r="A17" s="125"/>
      <c r="B17" s="181"/>
      <c r="C17" s="182"/>
      <c r="D17" s="183"/>
      <c r="E17" s="123" t="s">
        <v>32</v>
      </c>
      <c r="F17" s="179"/>
      <c r="G17" s="180"/>
      <c r="H17" s="208"/>
      <c r="I17" s="210"/>
      <c r="J17" s="125"/>
    </row>
    <row r="18" spans="1:10" ht="20.25" customHeight="1" thickBot="1" x14ac:dyDescent="0.3">
      <c r="A18" s="125"/>
      <c r="B18" s="181"/>
      <c r="C18" s="182"/>
      <c r="D18" s="183"/>
      <c r="E18" s="124" t="s">
        <v>31</v>
      </c>
      <c r="F18" s="177"/>
      <c r="G18" s="178"/>
      <c r="H18" s="211"/>
      <c r="I18" s="212"/>
      <c r="J18" s="125"/>
    </row>
    <row r="19" spans="1:10" ht="20.25" customHeight="1" thickBot="1" x14ac:dyDescent="0.3">
      <c r="A19" s="125"/>
      <c r="B19" s="181"/>
      <c r="C19" s="182"/>
      <c r="D19" s="183"/>
      <c r="E19" s="123" t="s">
        <v>32</v>
      </c>
      <c r="F19" s="179"/>
      <c r="G19" s="180"/>
      <c r="H19" s="208"/>
      <c r="I19" s="210"/>
      <c r="J19" s="125"/>
    </row>
    <row r="20" spans="1:10" ht="20.25" customHeight="1" thickBot="1" x14ac:dyDescent="0.3">
      <c r="A20" s="125"/>
      <c r="B20" s="181"/>
      <c r="C20" s="182"/>
      <c r="D20" s="183"/>
      <c r="E20" s="124" t="s">
        <v>31</v>
      </c>
      <c r="F20" s="177"/>
      <c r="G20" s="178"/>
      <c r="H20" s="211"/>
      <c r="I20" s="212"/>
      <c r="J20" s="125"/>
    </row>
    <row r="21" spans="1:10" ht="20.25" customHeight="1" thickBot="1" x14ac:dyDescent="0.3">
      <c r="A21" s="125"/>
      <c r="B21" s="181"/>
      <c r="C21" s="182"/>
      <c r="D21" s="183"/>
      <c r="E21" s="123" t="s">
        <v>32</v>
      </c>
      <c r="F21" s="179"/>
      <c r="G21" s="180"/>
      <c r="H21" s="208"/>
      <c r="I21" s="210"/>
      <c r="J21" s="125"/>
    </row>
    <row r="22" spans="1:10" ht="20.25" customHeight="1" thickBot="1" x14ac:dyDescent="0.3">
      <c r="A22" s="125"/>
      <c r="B22" s="181"/>
      <c r="C22" s="182"/>
      <c r="D22" s="183"/>
      <c r="E22" s="124" t="s">
        <v>31</v>
      </c>
      <c r="F22" s="177"/>
      <c r="G22" s="178"/>
      <c r="H22" s="211"/>
      <c r="I22" s="212"/>
      <c r="J22" s="125"/>
    </row>
    <row r="23" spans="1:10" ht="20.25" customHeight="1" thickBot="1" x14ac:dyDescent="0.3">
      <c r="A23" s="125"/>
      <c r="B23" s="181"/>
      <c r="C23" s="182"/>
      <c r="D23" s="183"/>
      <c r="E23" s="123" t="s">
        <v>32</v>
      </c>
      <c r="F23" s="179"/>
      <c r="G23" s="180"/>
      <c r="H23" s="208"/>
      <c r="I23" s="210"/>
      <c r="J23" s="125"/>
    </row>
    <row r="24" spans="1:10" ht="20.25" customHeight="1" thickBot="1" x14ac:dyDescent="0.3">
      <c r="A24" s="125"/>
      <c r="B24" s="181"/>
      <c r="C24" s="182"/>
      <c r="D24" s="183"/>
      <c r="E24" s="124" t="s">
        <v>31</v>
      </c>
      <c r="F24" s="177"/>
      <c r="G24" s="178"/>
      <c r="H24" s="211"/>
      <c r="I24" s="212"/>
      <c r="J24" s="125"/>
    </row>
    <row r="25" spans="1:10" ht="20.25" customHeight="1" thickBot="1" x14ac:dyDescent="0.3">
      <c r="A25" s="125"/>
      <c r="B25" s="181"/>
      <c r="C25" s="182"/>
      <c r="D25" s="183"/>
      <c r="E25" s="123" t="s">
        <v>32</v>
      </c>
      <c r="F25" s="179"/>
      <c r="G25" s="180"/>
      <c r="H25" s="208"/>
      <c r="I25" s="210"/>
      <c r="J25" s="125"/>
    </row>
    <row r="26" spans="1:10" ht="20.25" customHeight="1" thickBot="1" x14ac:dyDescent="0.3">
      <c r="A26" s="125"/>
      <c r="B26" s="181"/>
      <c r="C26" s="182"/>
      <c r="D26" s="183"/>
      <c r="E26" s="124" t="s">
        <v>31</v>
      </c>
      <c r="F26" s="177"/>
      <c r="G26" s="178"/>
      <c r="H26" s="211"/>
      <c r="I26" s="212"/>
      <c r="J26" s="125"/>
    </row>
    <row r="27" spans="1:10" ht="20.25" customHeight="1" thickBot="1" x14ac:dyDescent="0.3">
      <c r="A27" s="125"/>
      <c r="B27" s="181"/>
      <c r="C27" s="182"/>
      <c r="D27" s="183"/>
      <c r="E27" s="123" t="s">
        <v>32</v>
      </c>
      <c r="F27" s="179"/>
      <c r="G27" s="180"/>
      <c r="H27" s="208"/>
      <c r="I27" s="210"/>
      <c r="J27" s="125"/>
    </row>
    <row r="28" spans="1:10" ht="20.25" customHeight="1" thickBot="1" x14ac:dyDescent="0.3">
      <c r="A28" s="125"/>
      <c r="B28" s="181"/>
      <c r="C28" s="182"/>
      <c r="D28" s="183"/>
      <c r="E28" s="124" t="s">
        <v>31</v>
      </c>
      <c r="F28" s="177"/>
      <c r="G28" s="178"/>
      <c r="H28" s="211"/>
      <c r="I28" s="212"/>
      <c r="J28" s="125"/>
    </row>
    <row r="29" spans="1:10" ht="20.25" customHeight="1" thickBot="1" x14ac:dyDescent="0.3">
      <c r="A29" s="125"/>
      <c r="B29" s="181"/>
      <c r="C29" s="182"/>
      <c r="D29" s="183"/>
      <c r="E29" s="123" t="s">
        <v>32</v>
      </c>
      <c r="F29" s="179"/>
      <c r="G29" s="180"/>
      <c r="H29" s="208"/>
      <c r="I29" s="210"/>
      <c r="J29" s="125"/>
    </row>
    <row r="30" spans="1:10" ht="20.25" customHeight="1" thickBot="1" x14ac:dyDescent="0.3">
      <c r="A30" s="125"/>
      <c r="B30" s="181"/>
      <c r="C30" s="182"/>
      <c r="D30" s="183"/>
      <c r="E30" s="124" t="s">
        <v>31</v>
      </c>
      <c r="F30" s="177"/>
      <c r="G30" s="178"/>
      <c r="H30" s="211"/>
      <c r="I30" s="212"/>
      <c r="J30" s="125"/>
    </row>
    <row r="31" spans="1:10" ht="20.25" customHeight="1" thickBot="1" x14ac:dyDescent="0.3">
      <c r="A31" s="125"/>
      <c r="B31" s="181"/>
      <c r="C31" s="182"/>
      <c r="D31" s="183"/>
      <c r="E31" s="123" t="s">
        <v>32</v>
      </c>
      <c r="F31" s="179"/>
      <c r="G31" s="180"/>
      <c r="H31" s="208"/>
      <c r="I31" s="210"/>
      <c r="J31" s="125"/>
    </row>
    <row r="32" spans="1:10" ht="20.25" customHeight="1" thickBot="1" x14ac:dyDescent="0.3">
      <c r="A32" s="125"/>
      <c r="B32" s="181"/>
      <c r="C32" s="182"/>
      <c r="D32" s="183"/>
      <c r="E32" s="124" t="s">
        <v>31</v>
      </c>
      <c r="F32" s="177"/>
      <c r="G32" s="178"/>
      <c r="H32" s="211"/>
      <c r="I32" s="212"/>
      <c r="J32" s="125"/>
    </row>
    <row r="33" spans="1:10" ht="20.25" customHeight="1" thickBot="1" x14ac:dyDescent="0.3">
      <c r="A33" s="125"/>
      <c r="B33" s="181"/>
      <c r="C33" s="182"/>
      <c r="D33" s="183"/>
      <c r="E33" s="123" t="s">
        <v>32</v>
      </c>
      <c r="F33" s="179"/>
      <c r="G33" s="180"/>
      <c r="H33" s="208"/>
      <c r="I33" s="210"/>
      <c r="J33" s="125"/>
    </row>
    <row r="34" spans="1:10" ht="20.25" customHeight="1" thickBot="1" x14ac:dyDescent="0.3">
      <c r="A34" s="125"/>
      <c r="B34" s="181"/>
      <c r="C34" s="182"/>
      <c r="D34" s="183"/>
      <c r="E34" s="124" t="s">
        <v>31</v>
      </c>
      <c r="F34" s="177"/>
      <c r="G34" s="178"/>
      <c r="H34" s="211"/>
      <c r="I34" s="212"/>
      <c r="J34" s="125"/>
    </row>
    <row r="35" spans="1:10" ht="20.25" customHeight="1" thickBot="1" x14ac:dyDescent="0.3">
      <c r="A35" s="125"/>
      <c r="B35" s="181"/>
      <c r="C35" s="182"/>
      <c r="D35" s="183"/>
      <c r="E35" s="123" t="s">
        <v>32</v>
      </c>
      <c r="F35" s="179"/>
      <c r="G35" s="180"/>
      <c r="H35" s="208"/>
      <c r="I35" s="210"/>
      <c r="J35" s="125"/>
    </row>
    <row r="36" spans="1:10" ht="20.25" customHeight="1" thickBot="1" x14ac:dyDescent="0.3">
      <c r="A36" s="125"/>
      <c r="B36" s="181"/>
      <c r="C36" s="182"/>
      <c r="D36" s="183"/>
      <c r="E36" s="124" t="s">
        <v>31</v>
      </c>
      <c r="F36" s="177"/>
      <c r="G36" s="178"/>
      <c r="H36" s="211"/>
      <c r="I36" s="212"/>
      <c r="J36" s="125"/>
    </row>
    <row r="37" spans="1:10" ht="20.25" customHeight="1" thickBot="1" x14ac:dyDescent="0.3">
      <c r="A37" s="125"/>
      <c r="B37" s="181"/>
      <c r="C37" s="182"/>
      <c r="D37" s="183"/>
      <c r="E37" s="123" t="s">
        <v>32</v>
      </c>
      <c r="F37" s="179"/>
      <c r="G37" s="180"/>
      <c r="H37" s="208"/>
      <c r="I37" s="210"/>
      <c r="J37" s="125"/>
    </row>
    <row r="38" spans="1:10" ht="20.25" customHeight="1" thickBot="1" x14ac:dyDescent="0.3">
      <c r="A38" s="125"/>
      <c r="B38" s="181"/>
      <c r="C38" s="182"/>
      <c r="D38" s="183"/>
      <c r="E38" s="124" t="s">
        <v>31</v>
      </c>
      <c r="F38" s="177"/>
      <c r="G38" s="178"/>
      <c r="H38" s="211"/>
      <c r="I38" s="212"/>
      <c r="J38" s="125"/>
    </row>
    <row r="39" spans="1:10" ht="20.25" customHeight="1" thickBot="1" x14ac:dyDescent="0.3">
      <c r="A39" s="125"/>
      <c r="B39" s="181"/>
      <c r="C39" s="182"/>
      <c r="D39" s="183"/>
      <c r="E39" s="123" t="s">
        <v>32</v>
      </c>
      <c r="F39" s="179"/>
      <c r="G39" s="180"/>
      <c r="H39" s="208"/>
      <c r="I39" s="210"/>
      <c r="J39" s="125"/>
    </row>
    <row r="40" spans="1:10" ht="20.25" customHeight="1" thickBot="1" x14ac:dyDescent="0.3">
      <c r="A40" s="125"/>
      <c r="B40" s="181"/>
      <c r="C40" s="182"/>
      <c r="D40" s="183"/>
      <c r="E40" s="124" t="s">
        <v>31</v>
      </c>
      <c r="F40" s="177"/>
      <c r="G40" s="178"/>
      <c r="H40" s="211"/>
      <c r="I40" s="212"/>
      <c r="J40" s="125"/>
    </row>
    <row r="41" spans="1:10" ht="20.25" customHeight="1" thickBot="1" x14ac:dyDescent="0.3">
      <c r="A41" s="125"/>
      <c r="B41" s="181"/>
      <c r="C41" s="182"/>
      <c r="D41" s="183"/>
      <c r="E41" s="123" t="s">
        <v>32</v>
      </c>
      <c r="F41" s="179"/>
      <c r="G41" s="180"/>
      <c r="H41" s="208"/>
      <c r="I41" s="210"/>
      <c r="J41" s="125"/>
    </row>
    <row r="42" spans="1:10" ht="20.25" customHeight="1" thickBot="1" x14ac:dyDescent="0.3">
      <c r="A42" s="125"/>
      <c r="B42" s="194" t="s">
        <v>33</v>
      </c>
      <c r="C42" s="182"/>
      <c r="D42" s="183"/>
      <c r="E42" s="124" t="s">
        <v>31</v>
      </c>
      <c r="F42" s="177"/>
      <c r="G42" s="178"/>
      <c r="H42" s="211"/>
      <c r="I42" s="212"/>
      <c r="J42" s="125"/>
    </row>
    <row r="43" spans="1:10" ht="20.25" customHeight="1" thickBot="1" x14ac:dyDescent="0.3">
      <c r="A43" s="125"/>
      <c r="B43" s="194"/>
      <c r="C43" s="182"/>
      <c r="D43" s="183"/>
      <c r="E43" s="123" t="s">
        <v>32</v>
      </c>
      <c r="F43" s="179"/>
      <c r="G43" s="180"/>
      <c r="H43" s="208"/>
      <c r="I43" s="210"/>
      <c r="J43" s="125"/>
    </row>
    <row r="44" spans="1:10" ht="20.25" customHeight="1" thickBot="1" x14ac:dyDescent="0.3">
      <c r="A44" s="125"/>
      <c r="B44" s="194" t="s">
        <v>33</v>
      </c>
      <c r="C44" s="182"/>
      <c r="D44" s="183"/>
      <c r="E44" s="124" t="s">
        <v>31</v>
      </c>
      <c r="F44" s="177"/>
      <c r="G44" s="178"/>
      <c r="H44" s="211"/>
      <c r="I44" s="212"/>
      <c r="J44" s="125"/>
    </row>
    <row r="45" spans="1:10" ht="20.25" customHeight="1" thickBot="1" x14ac:dyDescent="0.3">
      <c r="A45" s="125"/>
      <c r="B45" s="194"/>
      <c r="C45" s="182"/>
      <c r="D45" s="183"/>
      <c r="E45" s="123" t="s">
        <v>32</v>
      </c>
      <c r="F45" s="179"/>
      <c r="G45" s="180"/>
      <c r="H45" s="208"/>
      <c r="I45" s="210"/>
      <c r="J45" s="125"/>
    </row>
    <row r="46" spans="1:10" ht="20.25" customHeight="1" thickBot="1" x14ac:dyDescent="0.3">
      <c r="A46" s="125"/>
      <c r="B46" s="195" t="s">
        <v>33</v>
      </c>
      <c r="C46" s="196"/>
      <c r="D46" s="197"/>
      <c r="E46" s="124" t="s">
        <v>31</v>
      </c>
      <c r="F46" s="177"/>
      <c r="G46" s="178"/>
      <c r="H46" s="211"/>
      <c r="I46" s="212"/>
      <c r="J46" s="125"/>
    </row>
    <row r="47" spans="1:10" ht="20.25" customHeight="1" thickBot="1" x14ac:dyDescent="0.3">
      <c r="A47" s="125"/>
      <c r="B47" s="194"/>
      <c r="C47" s="198"/>
      <c r="D47" s="199"/>
      <c r="E47" s="123" t="s">
        <v>32</v>
      </c>
      <c r="F47" s="179"/>
      <c r="G47" s="180"/>
      <c r="H47" s="208"/>
      <c r="I47" s="210"/>
      <c r="J47" s="125"/>
    </row>
    <row r="48" spans="1:10" ht="12.75" customHeight="1" thickBot="1" x14ac:dyDescent="0.3">
      <c r="A48" s="125"/>
      <c r="B48" s="28"/>
      <c r="C48" s="29"/>
      <c r="D48" s="29"/>
      <c r="E48" s="200"/>
      <c r="F48" s="200"/>
      <c r="G48" s="30"/>
      <c r="H48" s="201" t="s">
        <v>39</v>
      </c>
      <c r="I48" s="202"/>
      <c r="J48" s="125"/>
    </row>
    <row r="49" spans="1:10" ht="7.5" customHeight="1" thickTop="1" x14ac:dyDescent="0.25">
      <c r="A49" s="125"/>
      <c r="B49" s="125"/>
      <c r="C49" s="125"/>
      <c r="D49" s="125"/>
      <c r="E49" s="125"/>
      <c r="F49" s="125"/>
      <c r="G49" s="125"/>
      <c r="H49" s="125"/>
      <c r="I49" s="125"/>
      <c r="J49" s="125"/>
    </row>
  </sheetData>
  <sheetProtection algorithmName="SHA-512" hashValue="Iqu4KfOCUQUDxUhuZq2wRpYvq5W8iQBO6vvsECe4LuxxJh4Y8dCOdG4E0pGjveWzfMPd7x0qzFnDQXdi3fbZUg==" saltValue="A28ImKlcPxtcNyBLV+CtVA==" spinCount="100000" sheet="1" objects="1" scenarios="1" selectLockedCells="1"/>
  <mergeCells count="120">
    <mergeCell ref="I22:I23"/>
    <mergeCell ref="H24:H25"/>
    <mergeCell ref="I24:I25"/>
    <mergeCell ref="H26:H27"/>
    <mergeCell ref="I26:I27"/>
    <mergeCell ref="H46:H47"/>
    <mergeCell ref="I46:I47"/>
    <mergeCell ref="H40:H41"/>
    <mergeCell ref="I40:I41"/>
    <mergeCell ref="H42:H43"/>
    <mergeCell ref="I42:I43"/>
    <mergeCell ref="H44:H45"/>
    <mergeCell ref="I44:I45"/>
    <mergeCell ref="H34:H35"/>
    <mergeCell ref="I34:I35"/>
    <mergeCell ref="H36:H37"/>
    <mergeCell ref="I36:I37"/>
    <mergeCell ref="H38:H39"/>
    <mergeCell ref="I38:I39"/>
    <mergeCell ref="F44:G44"/>
    <mergeCell ref="F35:G35"/>
    <mergeCell ref="F36:G36"/>
    <mergeCell ref="F37:G37"/>
    <mergeCell ref="H28:H29"/>
    <mergeCell ref="I28:I29"/>
    <mergeCell ref="H30:H31"/>
    <mergeCell ref="I30:I31"/>
    <mergeCell ref="H32:H33"/>
    <mergeCell ref="I32:I33"/>
    <mergeCell ref="F26:G26"/>
    <mergeCell ref="F27:G27"/>
    <mergeCell ref="F28:G28"/>
    <mergeCell ref="F29:G29"/>
    <mergeCell ref="F45:G45"/>
    <mergeCell ref="F46:G46"/>
    <mergeCell ref="F47:G47"/>
    <mergeCell ref="H10:H11"/>
    <mergeCell ref="I10:I11"/>
    <mergeCell ref="H12:H13"/>
    <mergeCell ref="I12:I13"/>
    <mergeCell ref="H14:H15"/>
    <mergeCell ref="I14:I15"/>
    <mergeCell ref="H16:H17"/>
    <mergeCell ref="I16:I17"/>
    <mergeCell ref="H18:H19"/>
    <mergeCell ref="I18:I19"/>
    <mergeCell ref="H20:H21"/>
    <mergeCell ref="I20:I21"/>
    <mergeCell ref="H22:H23"/>
    <mergeCell ref="F40:G40"/>
    <mergeCell ref="F41:G41"/>
    <mergeCell ref="F42:G42"/>
    <mergeCell ref="F43:G43"/>
    <mergeCell ref="F20:G20"/>
    <mergeCell ref="F21:G21"/>
    <mergeCell ref="F22:G22"/>
    <mergeCell ref="F23:G23"/>
    <mergeCell ref="F24:G24"/>
    <mergeCell ref="E48:F48"/>
    <mergeCell ref="H48:I48"/>
    <mergeCell ref="C9:D9"/>
    <mergeCell ref="C10:D11"/>
    <mergeCell ref="C12:D13"/>
    <mergeCell ref="C14:D15"/>
    <mergeCell ref="C16:D17"/>
    <mergeCell ref="C18:D19"/>
    <mergeCell ref="C20:D21"/>
    <mergeCell ref="C22:D23"/>
    <mergeCell ref="C30:D31"/>
    <mergeCell ref="F38:G38"/>
    <mergeCell ref="F39:G39"/>
    <mergeCell ref="F30:G30"/>
    <mergeCell ref="F31:G31"/>
    <mergeCell ref="F32:G32"/>
    <mergeCell ref="F33:G33"/>
    <mergeCell ref="F34:G34"/>
    <mergeCell ref="F25:G25"/>
    <mergeCell ref="D5:F5"/>
    <mergeCell ref="B3:I3"/>
    <mergeCell ref="E9:G9"/>
    <mergeCell ref="F10:G10"/>
    <mergeCell ref="F11:G11"/>
    <mergeCell ref="B44:B45"/>
    <mergeCell ref="B46:B47"/>
    <mergeCell ref="C44:D45"/>
    <mergeCell ref="C46:D47"/>
    <mergeCell ref="B42:B43"/>
    <mergeCell ref="C42:D43"/>
    <mergeCell ref="B40:B41"/>
    <mergeCell ref="C40:D41"/>
    <mergeCell ref="B36:B37"/>
    <mergeCell ref="B38:B39"/>
    <mergeCell ref="C36:D37"/>
    <mergeCell ref="C38:D39"/>
    <mergeCell ref="B32:B33"/>
    <mergeCell ref="B34:B35"/>
    <mergeCell ref="C32:D33"/>
    <mergeCell ref="C34:D35"/>
    <mergeCell ref="B28:B29"/>
    <mergeCell ref="B30:B31"/>
    <mergeCell ref="C28:D29"/>
    <mergeCell ref="B24:B25"/>
    <mergeCell ref="B26:B27"/>
    <mergeCell ref="C24:D25"/>
    <mergeCell ref="C26:D27"/>
    <mergeCell ref="B20:B21"/>
    <mergeCell ref="B22:B23"/>
    <mergeCell ref="B16:B17"/>
    <mergeCell ref="B18:B19"/>
    <mergeCell ref="B12:B13"/>
    <mergeCell ref="B14:B15"/>
    <mergeCell ref="B10:B11"/>
    <mergeCell ref="F12:G12"/>
    <mergeCell ref="F13:G13"/>
    <mergeCell ref="F14:G14"/>
    <mergeCell ref="F15:G15"/>
    <mergeCell ref="F16:G16"/>
    <mergeCell ref="F17:G17"/>
    <mergeCell ref="F18:G18"/>
    <mergeCell ref="F19:G19"/>
  </mergeCells>
  <printOptions horizontalCentered="1" verticalCentered="1"/>
  <pageMargins left="0.31496062992125984" right="0.23622047244094491" top="0.74803149606299213" bottom="0.74803149606299213" header="0.31496062992125984" footer="0.31496062992125984"/>
  <pageSetup scale="53" orientation="landscape" blackAndWhite="1" horizontalDpi="4294967293"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G1401"/>
  <sheetViews>
    <sheetView zoomScale="75" zoomScaleNormal="75" workbookViewId="0">
      <pane xSplit="5" topLeftCell="F1" activePane="topRight" state="frozen"/>
      <selection activeCell="A61" sqref="A61"/>
      <selection pane="topRight" activeCell="S6" sqref="S6:Z6"/>
    </sheetView>
  </sheetViews>
  <sheetFormatPr defaultRowHeight="21" x14ac:dyDescent="0.25"/>
  <cols>
    <col min="1" max="1" width="1.140625" style="1" customWidth="1"/>
    <col min="2" max="2" width="7.7109375" style="1" customWidth="1"/>
    <col min="3" max="3" width="12.7109375" style="1" customWidth="1"/>
    <col min="4" max="4" width="18.42578125" style="1" customWidth="1"/>
    <col min="5" max="5" width="18" style="1" customWidth="1"/>
    <col min="6" max="6" width="8.5703125" style="1" customWidth="1"/>
    <col min="7" max="7" width="6" style="1" hidden="1" customWidth="1"/>
    <col min="8" max="9" width="11.7109375" style="1" customWidth="1"/>
    <col min="10" max="10" width="12.28515625" style="1" customWidth="1"/>
    <col min="11" max="30" width="11.7109375" style="1" customWidth="1"/>
    <col min="31" max="31" width="11.85546875" style="1" customWidth="1"/>
    <col min="32" max="32" width="1.42578125" style="1" customWidth="1"/>
    <col min="33" max="33" width="9.140625" style="9" hidden="1" customWidth="1"/>
    <col min="34" max="16384" width="9.140625" style="1"/>
  </cols>
  <sheetData>
    <row r="1" spans="1:33" ht="8.25" customHeight="1" x14ac:dyDescent="0.25">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row>
    <row r="2" spans="1:33" x14ac:dyDescent="0.25">
      <c r="A2" s="64"/>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64"/>
    </row>
    <row r="3" spans="1:33" s="2" customFormat="1" ht="33.75" x14ac:dyDescent="0.5">
      <c r="A3" s="65"/>
      <c r="B3" s="72"/>
      <c r="C3" s="222" t="s">
        <v>51</v>
      </c>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65"/>
      <c r="AG3" s="9"/>
    </row>
    <row r="4" spans="1:33" s="3" customFormat="1" ht="26.25" x14ac:dyDescent="0.4">
      <c r="A4" s="66"/>
      <c r="B4" s="73"/>
      <c r="C4" s="223" t="s">
        <v>12</v>
      </c>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66"/>
      <c r="AG4" s="9"/>
    </row>
    <row r="5" spans="1:33" s="3" customFormat="1" ht="9" customHeight="1" x14ac:dyDescent="0.4">
      <c r="A5" s="66"/>
      <c r="B5" s="73"/>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66"/>
      <c r="AG5" s="9"/>
    </row>
    <row r="6" spans="1:33" s="4" customFormat="1" ht="32.25" customHeight="1" x14ac:dyDescent="0.3">
      <c r="A6" s="67"/>
      <c r="B6" s="75"/>
      <c r="C6" s="75"/>
      <c r="D6" s="219" t="str">
        <f>IF(ROSTER!H5="","",ROSTER!H5)</f>
        <v/>
      </c>
      <c r="E6" s="220"/>
      <c r="F6" s="220"/>
      <c r="G6" s="220"/>
      <c r="H6" s="221"/>
      <c r="I6" s="76"/>
      <c r="J6" s="219" t="str">
        <f>IF(ROSTER!D5="","",ROSTER!D5)</f>
        <v/>
      </c>
      <c r="K6" s="220"/>
      <c r="L6" s="220"/>
      <c r="M6" s="220"/>
      <c r="N6" s="220"/>
      <c r="O6" s="220"/>
      <c r="P6" s="220"/>
      <c r="Q6" s="221"/>
      <c r="R6" s="77" t="s">
        <v>13</v>
      </c>
      <c r="S6" s="169"/>
      <c r="T6" s="170"/>
      <c r="U6" s="170"/>
      <c r="V6" s="170"/>
      <c r="W6" s="170"/>
      <c r="X6" s="170"/>
      <c r="Y6" s="170"/>
      <c r="Z6" s="171"/>
      <c r="AA6" s="77" t="s">
        <v>16</v>
      </c>
      <c r="AB6" s="172"/>
      <c r="AC6" s="173"/>
      <c r="AD6" s="174"/>
      <c r="AE6" s="78"/>
      <c r="AF6" s="67"/>
      <c r="AG6" s="10">
        <f>IF(AB6="",0,1)</f>
        <v>0</v>
      </c>
    </row>
    <row r="7" spans="1:33" s="5" customFormat="1" x14ac:dyDescent="0.3">
      <c r="A7" s="68"/>
      <c r="B7" s="78"/>
      <c r="C7" s="78"/>
      <c r="D7" s="218" t="s">
        <v>20</v>
      </c>
      <c r="E7" s="218"/>
      <c r="F7" s="218"/>
      <c r="G7" s="218"/>
      <c r="H7" s="218"/>
      <c r="I7" s="78"/>
      <c r="J7" s="218" t="s">
        <v>14</v>
      </c>
      <c r="K7" s="218"/>
      <c r="L7" s="218"/>
      <c r="M7" s="218"/>
      <c r="N7" s="218"/>
      <c r="O7" s="218"/>
      <c r="P7" s="218"/>
      <c r="Q7" s="218"/>
      <c r="R7" s="78"/>
      <c r="S7" s="218" t="s">
        <v>15</v>
      </c>
      <c r="T7" s="218"/>
      <c r="U7" s="218"/>
      <c r="V7" s="218"/>
      <c r="W7" s="218"/>
      <c r="X7" s="218"/>
      <c r="Y7" s="218"/>
      <c r="Z7" s="218"/>
      <c r="AA7" s="78"/>
      <c r="AB7" s="218" t="s">
        <v>17</v>
      </c>
      <c r="AC7" s="218"/>
      <c r="AD7" s="218"/>
      <c r="AE7" s="78"/>
      <c r="AF7" s="68"/>
      <c r="AG7" s="9"/>
    </row>
    <row r="8" spans="1:33" ht="21.75" thickBot="1" x14ac:dyDescent="0.3">
      <c r="A8" s="64"/>
      <c r="B8" s="79"/>
      <c r="C8" s="71"/>
      <c r="D8" s="71"/>
      <c r="E8" s="71"/>
      <c r="F8" s="71"/>
      <c r="G8" s="71"/>
      <c r="H8" s="71"/>
      <c r="I8" s="71"/>
      <c r="J8" s="80"/>
      <c r="K8" s="80"/>
      <c r="L8" s="80"/>
      <c r="M8" s="80"/>
      <c r="N8" s="80"/>
      <c r="O8" s="80"/>
      <c r="P8" s="80"/>
      <c r="Q8" s="80"/>
      <c r="R8" s="71"/>
      <c r="S8" s="80"/>
      <c r="T8" s="80"/>
      <c r="U8" s="80"/>
      <c r="V8" s="80"/>
      <c r="W8" s="80"/>
      <c r="X8" s="80"/>
      <c r="Y8" s="80"/>
      <c r="Z8" s="80"/>
      <c r="AA8" s="71"/>
      <c r="AB8" s="71"/>
      <c r="AC8" s="71"/>
      <c r="AD8" s="71"/>
      <c r="AE8" s="71"/>
      <c r="AF8" s="64"/>
    </row>
    <row r="9" spans="1:33" s="6" customFormat="1" ht="31.5" customHeight="1" thickTop="1" thickBot="1" x14ac:dyDescent="0.3">
      <c r="A9" s="69"/>
      <c r="B9" s="81"/>
      <c r="C9" s="82"/>
      <c r="D9" s="82"/>
      <c r="E9" s="82"/>
      <c r="F9" s="82"/>
      <c r="G9" s="82"/>
      <c r="H9" s="230" t="s">
        <v>41</v>
      </c>
      <c r="I9" s="231"/>
      <c r="J9" s="231"/>
      <c r="K9" s="231"/>
      <c r="L9" s="231"/>
      <c r="M9" s="231"/>
      <c r="N9" s="231"/>
      <c r="O9" s="231"/>
      <c r="P9" s="231"/>
      <c r="Q9" s="231"/>
      <c r="R9" s="231"/>
      <c r="S9" s="231"/>
      <c r="T9" s="231"/>
      <c r="U9" s="231"/>
      <c r="V9" s="231"/>
      <c r="W9" s="83"/>
      <c r="X9" s="84"/>
      <c r="Y9" s="84"/>
      <c r="Z9" s="85" t="s">
        <v>42</v>
      </c>
      <c r="AA9" s="86"/>
      <c r="AB9" s="86"/>
      <c r="AC9" s="86"/>
      <c r="AD9" s="86"/>
      <c r="AE9" s="87"/>
      <c r="AF9" s="69"/>
      <c r="AG9" s="9"/>
    </row>
    <row r="10" spans="1:33" s="7" customFormat="1" ht="69.75" customHeight="1" thickBot="1" x14ac:dyDescent="0.4">
      <c r="A10" s="70"/>
      <c r="B10" s="88"/>
      <c r="C10" s="229" t="s">
        <v>4</v>
      </c>
      <c r="D10" s="229"/>
      <c r="E10" s="229"/>
      <c r="F10" s="89"/>
      <c r="G10" s="90"/>
      <c r="H10" s="91" t="str">
        <f>COLLECTION!F10</f>
        <v>Box Out</v>
      </c>
      <c r="I10" s="91" t="str">
        <f>COLLECTION!K10</f>
        <v>Deflect, Tip Out or Intercept</v>
      </c>
      <c r="J10" s="91" t="str">
        <f>COLLECTION!P10</f>
        <v>Loose  Ball    or Dive on Floor</v>
      </c>
      <c r="K10" s="91" t="str">
        <f>COLLECTION!U10</f>
        <v>Defensive Rebound</v>
      </c>
      <c r="L10" s="91" t="str">
        <f>COLLECTION!Z10</f>
        <v>Offensive Rebound</v>
      </c>
      <c r="M10" s="91" t="str">
        <f>COLLECTION!AE10</f>
        <v>Steal</v>
      </c>
      <c r="N10" s="91" t="str">
        <f>COLLECTION!AJ10</f>
        <v>Charge</v>
      </c>
      <c r="O10" s="91" t="str">
        <f>COLLECTION!AO10</f>
        <v>Block          Shot</v>
      </c>
      <c r="P10" s="91" t="str">
        <f>COLLECTION!AT10</f>
        <v>Ball Pressure</v>
      </c>
      <c r="Q10" s="91" t="str">
        <f>COLLECTION!AY10</f>
        <v>Help Action</v>
      </c>
      <c r="R10" s="91" t="str">
        <f>COLLECTION!BD10</f>
        <v>Assist</v>
      </c>
      <c r="S10" s="91" t="str">
        <f>COLLECTION!BI10</f>
        <v>Defensive Tie Ups</v>
      </c>
      <c r="T10" s="91" t="str">
        <f>COLLECTION!BN10</f>
        <v>Great Screen</v>
      </c>
      <c r="U10" s="91" t="str">
        <f>COLLECTION!BS10</f>
        <v>Transition   Score</v>
      </c>
      <c r="V10" s="284">
        <f>COLLECTION!BX10</f>
        <v>0</v>
      </c>
      <c r="W10" s="91" t="str">
        <f>COLLECTION!CC10</f>
        <v>Turnover Unforced</v>
      </c>
      <c r="X10" s="91" t="str">
        <f>COLLECTION!CH10</f>
        <v>Turnover Forced</v>
      </c>
      <c r="Y10" s="91" t="str">
        <f>COLLECTION!CM10</f>
        <v>Offensive Tie Ups</v>
      </c>
      <c r="Z10" s="91" t="str">
        <f>COLLECTION!CR10</f>
        <v>Poor  Closeout</v>
      </c>
      <c r="AA10" s="91" t="s">
        <v>71</v>
      </c>
      <c r="AB10" s="91" t="str">
        <f>COLLECTION!DB10</f>
        <v>Poor Attitude or Language</v>
      </c>
      <c r="AC10" s="91" t="str">
        <f>COLLECTION!DG10</f>
        <v>Poor Reaction to Officials</v>
      </c>
      <c r="AD10" s="284">
        <f>COLLECTION!DL10</f>
        <v>0</v>
      </c>
      <c r="AE10" s="92" t="s">
        <v>22</v>
      </c>
      <c r="AF10" s="70"/>
      <c r="AG10" s="9"/>
    </row>
    <row r="11" spans="1:33" s="3" customFormat="1" ht="39" customHeight="1" thickBot="1" x14ac:dyDescent="0.4">
      <c r="A11" s="66"/>
      <c r="B11" s="93" t="s">
        <v>36</v>
      </c>
      <c r="C11" s="94"/>
      <c r="D11" s="94"/>
      <c r="E11" s="95" t="s">
        <v>37</v>
      </c>
      <c r="F11" s="93" t="s">
        <v>35</v>
      </c>
      <c r="G11" s="113"/>
      <c r="H11" s="167">
        <v>1</v>
      </c>
      <c r="I11" s="167">
        <v>1</v>
      </c>
      <c r="J11" s="167">
        <v>2</v>
      </c>
      <c r="K11" s="167">
        <v>1</v>
      </c>
      <c r="L11" s="167">
        <v>1</v>
      </c>
      <c r="M11" s="167">
        <v>3</v>
      </c>
      <c r="N11" s="167">
        <v>3</v>
      </c>
      <c r="O11" s="167">
        <v>1</v>
      </c>
      <c r="P11" s="167">
        <v>1</v>
      </c>
      <c r="Q11" s="167">
        <v>1</v>
      </c>
      <c r="R11" s="167">
        <v>1</v>
      </c>
      <c r="S11" s="167">
        <v>2</v>
      </c>
      <c r="T11" s="167">
        <v>1</v>
      </c>
      <c r="U11" s="167">
        <v>1</v>
      </c>
      <c r="V11" s="167"/>
      <c r="W11" s="167">
        <v>-2</v>
      </c>
      <c r="X11" s="167">
        <v>-1</v>
      </c>
      <c r="Y11" s="167">
        <v>-1</v>
      </c>
      <c r="Z11" s="167">
        <v>-1</v>
      </c>
      <c r="AA11" s="167">
        <v>-1</v>
      </c>
      <c r="AB11" s="167">
        <v>-1</v>
      </c>
      <c r="AC11" s="167">
        <v>-1</v>
      </c>
      <c r="AD11" s="167"/>
      <c r="AE11" s="99"/>
      <c r="AF11" s="66"/>
      <c r="AG11" s="9"/>
    </row>
    <row r="12" spans="1:33" ht="36" customHeight="1" x14ac:dyDescent="0.25">
      <c r="A12" s="64"/>
      <c r="B12" s="96" t="str">
        <f>IF(ROSTER!B10="","",ROSTER!B10)</f>
        <v/>
      </c>
      <c r="C12" s="227" t="str">
        <f>IF(ROSTER!C10="","",ROSTER!C10)</f>
        <v/>
      </c>
      <c r="D12" s="227"/>
      <c r="E12" s="228"/>
      <c r="F12" s="14"/>
      <c r="G12" s="15">
        <f t="shared" ref="G12:G27" si="0">IF(F12="y",1,0)</f>
        <v>0</v>
      </c>
      <c r="H12" s="16"/>
      <c r="I12" s="17"/>
      <c r="J12" s="18"/>
      <c r="K12" s="18"/>
      <c r="L12" s="18"/>
      <c r="M12" s="18"/>
      <c r="N12" s="18"/>
      <c r="O12" s="18"/>
      <c r="P12" s="18"/>
      <c r="Q12" s="18"/>
      <c r="R12" s="19"/>
      <c r="S12" s="18"/>
      <c r="T12" s="18"/>
      <c r="U12" s="18"/>
      <c r="V12" s="19"/>
      <c r="W12" s="16"/>
      <c r="X12" s="18"/>
      <c r="Y12" s="19"/>
      <c r="Z12" s="18"/>
      <c r="AA12" s="17"/>
      <c r="AB12" s="18"/>
      <c r="AC12" s="18"/>
      <c r="AD12" s="19"/>
      <c r="AE12" s="100">
        <f>((H12*H$11)+(I12*I$11)+(J12*J$11)+(K12*K$11)+(L12*L$11)+(M12*M$11)+(N12*N$11)+(O12*O$11)+(P12*P$11)+(Q12*Q$11)+(R12*R$11)+(S12*S$11)+(T12*T$11)+(U12*U$11)+(V12*V$11)+(W12*W$11)+(X12*X$11)+(Y12*Y$11)+(Z12*Z$11)+(AA12*AA$11)+(AB12*AB$11)+(AC12*AC$11)+(AD12*AD$11))</f>
        <v>0</v>
      </c>
      <c r="AF12" s="64"/>
    </row>
    <row r="13" spans="1:33" ht="36" customHeight="1" x14ac:dyDescent="0.25">
      <c r="A13" s="64"/>
      <c r="B13" s="97" t="str">
        <f>IF(ROSTER!B12="","",ROSTER!B12)</f>
        <v/>
      </c>
      <c r="C13" s="215" t="str">
        <f>IF(ROSTER!C12="","",ROSTER!C12)</f>
        <v/>
      </c>
      <c r="D13" s="216"/>
      <c r="E13" s="217"/>
      <c r="F13" s="14"/>
      <c r="G13" s="15">
        <f t="shared" si="0"/>
        <v>0</v>
      </c>
      <c r="H13" s="20"/>
      <c r="I13" s="13"/>
      <c r="J13" s="21"/>
      <c r="K13" s="21"/>
      <c r="L13" s="21"/>
      <c r="M13" s="21"/>
      <c r="N13" s="21"/>
      <c r="O13" s="21"/>
      <c r="P13" s="21"/>
      <c r="Q13" s="21"/>
      <c r="R13" s="12"/>
      <c r="S13" s="21"/>
      <c r="T13" s="21"/>
      <c r="U13" s="21"/>
      <c r="V13" s="12"/>
      <c r="W13" s="20"/>
      <c r="X13" s="21"/>
      <c r="Y13" s="12"/>
      <c r="Z13" s="21"/>
      <c r="AA13" s="13"/>
      <c r="AB13" s="21"/>
      <c r="AC13" s="21"/>
      <c r="AD13" s="12"/>
      <c r="AE13" s="101">
        <f t="shared" ref="AE13:AE27" si="1">((H13*H$11)+(I13*I$11)+(J13*J$11)+(K13*K$11)+(L13*L$11)+(M13*M$11)+(N13*N$11)+(O13*O$11)+(P13*P$11)+(Q13*Q$11)+(R13*R$11)+(S13*S$11)+(T13*T$11)+(U13*U$11)+(V13*V$11)+(W13*W$11)+(X13*X$11)+(Y13*Y$11)+(Z13*Z$11)+(AA13*AA$11)+(AB13*AB$11)+(AC13*AC$11)+(AD13*AD$11))</f>
        <v>0</v>
      </c>
      <c r="AF13" s="64"/>
    </row>
    <row r="14" spans="1:33" ht="36" customHeight="1" x14ac:dyDescent="0.25">
      <c r="A14" s="64"/>
      <c r="B14" s="97" t="str">
        <f>IF(ROSTER!B14="","",ROSTER!B14)</f>
        <v/>
      </c>
      <c r="C14" s="215" t="str">
        <f>IF(ROSTER!C14="","",ROSTER!C14)</f>
        <v/>
      </c>
      <c r="D14" s="216"/>
      <c r="E14" s="217"/>
      <c r="F14" s="14"/>
      <c r="G14" s="15">
        <f t="shared" si="0"/>
        <v>0</v>
      </c>
      <c r="H14" s="20"/>
      <c r="I14" s="13"/>
      <c r="J14" s="21"/>
      <c r="K14" s="21"/>
      <c r="L14" s="21"/>
      <c r="M14" s="21"/>
      <c r="N14" s="21"/>
      <c r="O14" s="21"/>
      <c r="P14" s="21"/>
      <c r="Q14" s="21"/>
      <c r="R14" s="12"/>
      <c r="S14" s="21"/>
      <c r="T14" s="21"/>
      <c r="U14" s="21"/>
      <c r="V14" s="12"/>
      <c r="W14" s="20"/>
      <c r="X14" s="21"/>
      <c r="Y14" s="12"/>
      <c r="Z14" s="21"/>
      <c r="AA14" s="13"/>
      <c r="AB14" s="21"/>
      <c r="AC14" s="21"/>
      <c r="AD14" s="12"/>
      <c r="AE14" s="101">
        <f t="shared" si="1"/>
        <v>0</v>
      </c>
      <c r="AF14" s="64"/>
    </row>
    <row r="15" spans="1:33" ht="36" customHeight="1" x14ac:dyDescent="0.25">
      <c r="A15" s="64"/>
      <c r="B15" s="97" t="str">
        <f>IF(ROSTER!B16="","",ROSTER!B16)</f>
        <v/>
      </c>
      <c r="C15" s="215" t="str">
        <f>IF(ROSTER!C16="","",ROSTER!C16)</f>
        <v/>
      </c>
      <c r="D15" s="216"/>
      <c r="E15" s="217"/>
      <c r="F15" s="14"/>
      <c r="G15" s="15">
        <f t="shared" si="0"/>
        <v>0</v>
      </c>
      <c r="H15" s="20"/>
      <c r="I15" s="13"/>
      <c r="J15" s="21"/>
      <c r="K15" s="21"/>
      <c r="L15" s="21"/>
      <c r="M15" s="21"/>
      <c r="N15" s="21"/>
      <c r="O15" s="21"/>
      <c r="P15" s="21"/>
      <c r="Q15" s="21"/>
      <c r="R15" s="12"/>
      <c r="S15" s="21"/>
      <c r="T15" s="21"/>
      <c r="U15" s="21"/>
      <c r="V15" s="12"/>
      <c r="W15" s="20"/>
      <c r="X15" s="21"/>
      <c r="Y15" s="12"/>
      <c r="Z15" s="21"/>
      <c r="AA15" s="13"/>
      <c r="AB15" s="21"/>
      <c r="AC15" s="21"/>
      <c r="AD15" s="12"/>
      <c r="AE15" s="101">
        <f t="shared" si="1"/>
        <v>0</v>
      </c>
      <c r="AF15" s="64"/>
    </row>
    <row r="16" spans="1:33" ht="36" customHeight="1" x14ac:dyDescent="0.25">
      <c r="A16" s="64"/>
      <c r="B16" s="97" t="str">
        <f>IF(ROSTER!B18="","",ROSTER!B18)</f>
        <v/>
      </c>
      <c r="C16" s="215" t="str">
        <f>IF(ROSTER!C18="","",ROSTER!C18)</f>
        <v/>
      </c>
      <c r="D16" s="216"/>
      <c r="E16" s="217"/>
      <c r="F16" s="14"/>
      <c r="G16" s="15">
        <f t="shared" si="0"/>
        <v>0</v>
      </c>
      <c r="H16" s="20"/>
      <c r="I16" s="13"/>
      <c r="J16" s="21"/>
      <c r="K16" s="21"/>
      <c r="L16" s="21"/>
      <c r="M16" s="21"/>
      <c r="N16" s="21"/>
      <c r="O16" s="21"/>
      <c r="P16" s="21"/>
      <c r="Q16" s="21"/>
      <c r="R16" s="12"/>
      <c r="S16" s="21"/>
      <c r="T16" s="21"/>
      <c r="U16" s="21"/>
      <c r="V16" s="12"/>
      <c r="W16" s="20"/>
      <c r="X16" s="21"/>
      <c r="Y16" s="12"/>
      <c r="Z16" s="21"/>
      <c r="AA16" s="13"/>
      <c r="AB16" s="21"/>
      <c r="AC16" s="21"/>
      <c r="AD16" s="12"/>
      <c r="AE16" s="101">
        <f t="shared" si="1"/>
        <v>0</v>
      </c>
      <c r="AF16" s="64"/>
    </row>
    <row r="17" spans="1:33" ht="36" customHeight="1" x14ac:dyDescent="0.25">
      <c r="A17" s="64"/>
      <c r="B17" s="97" t="str">
        <f>IF(ROSTER!B20="","",ROSTER!B20)</f>
        <v/>
      </c>
      <c r="C17" s="215" t="str">
        <f>IF(ROSTER!C20="","",ROSTER!C20)</f>
        <v/>
      </c>
      <c r="D17" s="216"/>
      <c r="E17" s="217"/>
      <c r="F17" s="14"/>
      <c r="G17" s="15">
        <f t="shared" si="0"/>
        <v>0</v>
      </c>
      <c r="H17" s="20"/>
      <c r="I17" s="13"/>
      <c r="J17" s="21"/>
      <c r="K17" s="21"/>
      <c r="L17" s="21"/>
      <c r="M17" s="21"/>
      <c r="N17" s="21"/>
      <c r="O17" s="21"/>
      <c r="P17" s="21"/>
      <c r="Q17" s="21"/>
      <c r="R17" s="12"/>
      <c r="S17" s="21"/>
      <c r="T17" s="21"/>
      <c r="U17" s="21"/>
      <c r="V17" s="12"/>
      <c r="W17" s="20"/>
      <c r="X17" s="21"/>
      <c r="Y17" s="12"/>
      <c r="Z17" s="21"/>
      <c r="AA17" s="13"/>
      <c r="AB17" s="21"/>
      <c r="AC17" s="21"/>
      <c r="AD17" s="12"/>
      <c r="AE17" s="101">
        <f t="shared" si="1"/>
        <v>0</v>
      </c>
      <c r="AF17" s="64"/>
    </row>
    <row r="18" spans="1:33" ht="36" customHeight="1" x14ac:dyDescent="0.25">
      <c r="A18" s="64"/>
      <c r="B18" s="97" t="str">
        <f>IF(ROSTER!B22="","",ROSTER!B22)</f>
        <v/>
      </c>
      <c r="C18" s="215" t="str">
        <f>IF(ROSTER!C22="","",ROSTER!C22)</f>
        <v/>
      </c>
      <c r="D18" s="216"/>
      <c r="E18" s="217"/>
      <c r="F18" s="14"/>
      <c r="G18" s="15">
        <f t="shared" si="0"/>
        <v>0</v>
      </c>
      <c r="H18" s="20"/>
      <c r="I18" s="13"/>
      <c r="J18" s="21"/>
      <c r="K18" s="21"/>
      <c r="L18" s="21"/>
      <c r="M18" s="21"/>
      <c r="N18" s="21"/>
      <c r="O18" s="21"/>
      <c r="P18" s="21"/>
      <c r="Q18" s="21"/>
      <c r="R18" s="12"/>
      <c r="S18" s="21"/>
      <c r="T18" s="21"/>
      <c r="U18" s="21"/>
      <c r="V18" s="12"/>
      <c r="W18" s="20"/>
      <c r="X18" s="21"/>
      <c r="Y18" s="12"/>
      <c r="Z18" s="21"/>
      <c r="AA18" s="13"/>
      <c r="AB18" s="21"/>
      <c r="AC18" s="21"/>
      <c r="AD18" s="12"/>
      <c r="AE18" s="101">
        <f t="shared" si="1"/>
        <v>0</v>
      </c>
      <c r="AF18" s="64"/>
    </row>
    <row r="19" spans="1:33" ht="36" customHeight="1" x14ac:dyDescent="0.25">
      <c r="A19" s="64"/>
      <c r="B19" s="97" t="str">
        <f>IF(ROSTER!B24="","",ROSTER!B24)</f>
        <v/>
      </c>
      <c r="C19" s="215" t="str">
        <f>IF(ROSTER!C24="","",ROSTER!C24)</f>
        <v/>
      </c>
      <c r="D19" s="216"/>
      <c r="E19" s="217"/>
      <c r="F19" s="14"/>
      <c r="G19" s="15">
        <f t="shared" si="0"/>
        <v>0</v>
      </c>
      <c r="H19" s="20"/>
      <c r="I19" s="13"/>
      <c r="J19" s="21"/>
      <c r="K19" s="21"/>
      <c r="L19" s="21"/>
      <c r="M19" s="21"/>
      <c r="N19" s="21"/>
      <c r="O19" s="21"/>
      <c r="P19" s="21"/>
      <c r="Q19" s="21"/>
      <c r="R19" s="12"/>
      <c r="S19" s="21"/>
      <c r="T19" s="21"/>
      <c r="U19" s="21"/>
      <c r="V19" s="12"/>
      <c r="W19" s="20"/>
      <c r="X19" s="21"/>
      <c r="Y19" s="12"/>
      <c r="Z19" s="21"/>
      <c r="AA19" s="13"/>
      <c r="AB19" s="21"/>
      <c r="AC19" s="21"/>
      <c r="AD19" s="12"/>
      <c r="AE19" s="101">
        <f t="shared" si="1"/>
        <v>0</v>
      </c>
      <c r="AF19" s="64"/>
    </row>
    <row r="20" spans="1:33" ht="36" customHeight="1" x14ac:dyDescent="0.25">
      <c r="A20" s="64"/>
      <c r="B20" s="97" t="str">
        <f>IF(ROSTER!B26="","",ROSTER!B26)</f>
        <v/>
      </c>
      <c r="C20" s="215" t="str">
        <f>IF(ROSTER!C26="","",ROSTER!C26)</f>
        <v/>
      </c>
      <c r="D20" s="216"/>
      <c r="E20" s="217"/>
      <c r="F20" s="14"/>
      <c r="G20" s="15">
        <f t="shared" si="0"/>
        <v>0</v>
      </c>
      <c r="H20" s="20"/>
      <c r="I20" s="13"/>
      <c r="J20" s="21"/>
      <c r="K20" s="21"/>
      <c r="L20" s="21"/>
      <c r="M20" s="21"/>
      <c r="N20" s="21"/>
      <c r="O20" s="21"/>
      <c r="P20" s="21"/>
      <c r="Q20" s="21"/>
      <c r="R20" s="12"/>
      <c r="S20" s="21"/>
      <c r="T20" s="21"/>
      <c r="U20" s="21"/>
      <c r="V20" s="12"/>
      <c r="W20" s="20"/>
      <c r="X20" s="21"/>
      <c r="Y20" s="12"/>
      <c r="Z20" s="21"/>
      <c r="AA20" s="13"/>
      <c r="AB20" s="21"/>
      <c r="AC20" s="21"/>
      <c r="AD20" s="12"/>
      <c r="AE20" s="101">
        <f t="shared" si="1"/>
        <v>0</v>
      </c>
      <c r="AF20" s="64"/>
    </row>
    <row r="21" spans="1:33" ht="36" customHeight="1" x14ac:dyDescent="0.25">
      <c r="A21" s="64"/>
      <c r="B21" s="97" t="str">
        <f>IF(ROSTER!B28="","",ROSTER!B28)</f>
        <v/>
      </c>
      <c r="C21" s="215" t="str">
        <f>IF(ROSTER!C28="","",ROSTER!C28)</f>
        <v/>
      </c>
      <c r="D21" s="216"/>
      <c r="E21" s="217"/>
      <c r="F21" s="14"/>
      <c r="G21" s="15">
        <f t="shared" si="0"/>
        <v>0</v>
      </c>
      <c r="H21" s="20"/>
      <c r="I21" s="13"/>
      <c r="J21" s="21"/>
      <c r="K21" s="21"/>
      <c r="L21" s="21"/>
      <c r="M21" s="21"/>
      <c r="N21" s="21"/>
      <c r="O21" s="21"/>
      <c r="P21" s="21"/>
      <c r="Q21" s="21"/>
      <c r="R21" s="12"/>
      <c r="S21" s="21"/>
      <c r="T21" s="21"/>
      <c r="U21" s="21"/>
      <c r="V21" s="12"/>
      <c r="W21" s="20"/>
      <c r="X21" s="21"/>
      <c r="Y21" s="12"/>
      <c r="Z21" s="21"/>
      <c r="AA21" s="13"/>
      <c r="AB21" s="21"/>
      <c r="AC21" s="21"/>
      <c r="AD21" s="12"/>
      <c r="AE21" s="101">
        <f t="shared" si="1"/>
        <v>0</v>
      </c>
      <c r="AF21" s="64"/>
    </row>
    <row r="22" spans="1:33" ht="36" customHeight="1" x14ac:dyDescent="0.25">
      <c r="A22" s="64"/>
      <c r="B22" s="97" t="str">
        <f>IF(ROSTER!B30="","",ROSTER!B30)</f>
        <v/>
      </c>
      <c r="C22" s="215" t="str">
        <f>IF(ROSTER!C30="","",ROSTER!C30)</f>
        <v/>
      </c>
      <c r="D22" s="216"/>
      <c r="E22" s="217"/>
      <c r="F22" s="14"/>
      <c r="G22" s="15">
        <f t="shared" si="0"/>
        <v>0</v>
      </c>
      <c r="H22" s="20"/>
      <c r="I22" s="13"/>
      <c r="J22" s="21"/>
      <c r="K22" s="21"/>
      <c r="L22" s="21"/>
      <c r="M22" s="21"/>
      <c r="N22" s="21"/>
      <c r="O22" s="21"/>
      <c r="P22" s="21"/>
      <c r="Q22" s="21"/>
      <c r="R22" s="12"/>
      <c r="S22" s="21"/>
      <c r="T22" s="21"/>
      <c r="U22" s="21"/>
      <c r="V22" s="12"/>
      <c r="W22" s="20"/>
      <c r="X22" s="21"/>
      <c r="Y22" s="12"/>
      <c r="Z22" s="21"/>
      <c r="AA22" s="13"/>
      <c r="AB22" s="21"/>
      <c r="AC22" s="21"/>
      <c r="AD22" s="12"/>
      <c r="AE22" s="101">
        <f t="shared" si="1"/>
        <v>0</v>
      </c>
      <c r="AF22" s="64"/>
    </row>
    <row r="23" spans="1:33" ht="36" customHeight="1" x14ac:dyDescent="0.25">
      <c r="A23" s="64"/>
      <c r="B23" s="97" t="str">
        <f>IF(ROSTER!B32="","",ROSTER!B32)</f>
        <v/>
      </c>
      <c r="C23" s="215" t="str">
        <f>IF(ROSTER!C32="","",ROSTER!C32)</f>
        <v/>
      </c>
      <c r="D23" s="216"/>
      <c r="E23" s="217"/>
      <c r="F23" s="14"/>
      <c r="G23" s="15">
        <f t="shared" si="0"/>
        <v>0</v>
      </c>
      <c r="H23" s="20"/>
      <c r="I23" s="13"/>
      <c r="J23" s="21"/>
      <c r="K23" s="21"/>
      <c r="L23" s="21"/>
      <c r="M23" s="21"/>
      <c r="N23" s="21"/>
      <c r="O23" s="21"/>
      <c r="P23" s="21"/>
      <c r="Q23" s="21"/>
      <c r="R23" s="12"/>
      <c r="S23" s="21"/>
      <c r="T23" s="21"/>
      <c r="U23" s="21"/>
      <c r="V23" s="12"/>
      <c r="W23" s="20"/>
      <c r="X23" s="21"/>
      <c r="Y23" s="12"/>
      <c r="Z23" s="21"/>
      <c r="AA23" s="13"/>
      <c r="AB23" s="21"/>
      <c r="AC23" s="21"/>
      <c r="AD23" s="12"/>
      <c r="AE23" s="101">
        <f t="shared" si="1"/>
        <v>0</v>
      </c>
      <c r="AF23" s="64"/>
    </row>
    <row r="24" spans="1:33" ht="36" customHeight="1" x14ac:dyDescent="0.25">
      <c r="A24" s="64"/>
      <c r="B24" s="97" t="str">
        <f>IF(ROSTER!B34="","",ROSTER!B34)</f>
        <v/>
      </c>
      <c r="C24" s="215" t="str">
        <f>IF(ROSTER!C34="","",ROSTER!C34)</f>
        <v/>
      </c>
      <c r="D24" s="216"/>
      <c r="E24" s="217"/>
      <c r="F24" s="14"/>
      <c r="G24" s="15">
        <f t="shared" si="0"/>
        <v>0</v>
      </c>
      <c r="H24" s="20"/>
      <c r="I24" s="13"/>
      <c r="J24" s="21"/>
      <c r="K24" s="21"/>
      <c r="L24" s="21"/>
      <c r="M24" s="21"/>
      <c r="N24" s="21"/>
      <c r="O24" s="21"/>
      <c r="P24" s="21"/>
      <c r="Q24" s="21"/>
      <c r="R24" s="12"/>
      <c r="S24" s="21"/>
      <c r="T24" s="21"/>
      <c r="U24" s="21"/>
      <c r="V24" s="12"/>
      <c r="W24" s="20"/>
      <c r="X24" s="21"/>
      <c r="Y24" s="12"/>
      <c r="Z24" s="21"/>
      <c r="AA24" s="13"/>
      <c r="AB24" s="21"/>
      <c r="AC24" s="21"/>
      <c r="AD24" s="12"/>
      <c r="AE24" s="101">
        <f t="shared" si="1"/>
        <v>0</v>
      </c>
      <c r="AF24" s="64"/>
    </row>
    <row r="25" spans="1:33" ht="36" customHeight="1" x14ac:dyDescent="0.25">
      <c r="A25" s="64"/>
      <c r="B25" s="97" t="str">
        <f>IF(ROSTER!B36="","",ROSTER!B36)</f>
        <v/>
      </c>
      <c r="C25" s="215" t="str">
        <f>IF(ROSTER!C36="","",ROSTER!C36)</f>
        <v/>
      </c>
      <c r="D25" s="216"/>
      <c r="E25" s="217"/>
      <c r="F25" s="14"/>
      <c r="G25" s="15">
        <f t="shared" si="0"/>
        <v>0</v>
      </c>
      <c r="H25" s="20"/>
      <c r="I25" s="13"/>
      <c r="J25" s="21"/>
      <c r="K25" s="21"/>
      <c r="L25" s="21"/>
      <c r="M25" s="21"/>
      <c r="N25" s="21"/>
      <c r="O25" s="21"/>
      <c r="P25" s="21"/>
      <c r="Q25" s="21"/>
      <c r="R25" s="12"/>
      <c r="S25" s="21"/>
      <c r="T25" s="21"/>
      <c r="U25" s="21"/>
      <c r="V25" s="12"/>
      <c r="W25" s="20"/>
      <c r="X25" s="21"/>
      <c r="Y25" s="12"/>
      <c r="Z25" s="21"/>
      <c r="AA25" s="13"/>
      <c r="AB25" s="21"/>
      <c r="AC25" s="21"/>
      <c r="AD25" s="12"/>
      <c r="AE25" s="101">
        <f t="shared" si="1"/>
        <v>0</v>
      </c>
      <c r="AF25" s="64"/>
    </row>
    <row r="26" spans="1:33" ht="36" customHeight="1" x14ac:dyDescent="0.25">
      <c r="A26" s="64"/>
      <c r="B26" s="97" t="str">
        <f>IF(ROSTER!B38="","",ROSTER!B38)</f>
        <v/>
      </c>
      <c r="C26" s="215" t="str">
        <f>IF(ROSTER!C38="","",ROSTER!C38)</f>
        <v/>
      </c>
      <c r="D26" s="216"/>
      <c r="E26" s="217"/>
      <c r="F26" s="14"/>
      <c r="G26" s="15">
        <f t="shared" si="0"/>
        <v>0</v>
      </c>
      <c r="H26" s="20"/>
      <c r="I26" s="13"/>
      <c r="J26" s="21"/>
      <c r="K26" s="21"/>
      <c r="L26" s="21"/>
      <c r="M26" s="21"/>
      <c r="N26" s="21"/>
      <c r="O26" s="21"/>
      <c r="P26" s="21"/>
      <c r="Q26" s="21"/>
      <c r="R26" s="12"/>
      <c r="S26" s="21"/>
      <c r="T26" s="21"/>
      <c r="U26" s="21"/>
      <c r="V26" s="12"/>
      <c r="W26" s="20"/>
      <c r="X26" s="21"/>
      <c r="Y26" s="12"/>
      <c r="Z26" s="21"/>
      <c r="AA26" s="13"/>
      <c r="AB26" s="21"/>
      <c r="AC26" s="21"/>
      <c r="AD26" s="12"/>
      <c r="AE26" s="101">
        <f t="shared" si="1"/>
        <v>0</v>
      </c>
      <c r="AF26" s="64"/>
    </row>
    <row r="27" spans="1:33" ht="36.75" customHeight="1" thickBot="1" x14ac:dyDescent="0.3">
      <c r="A27" s="64"/>
      <c r="B27" s="98" t="str">
        <f>IF(ROSTER!B40="","",ROSTER!B40)</f>
        <v/>
      </c>
      <c r="C27" s="224" t="str">
        <f>IF(ROSTER!C40="","",ROSTER!C40)</f>
        <v/>
      </c>
      <c r="D27" s="225"/>
      <c r="E27" s="226"/>
      <c r="F27" s="22"/>
      <c r="G27" s="23">
        <f t="shared" si="0"/>
        <v>0</v>
      </c>
      <c r="H27" s="24"/>
      <c r="I27" s="25"/>
      <c r="J27" s="26"/>
      <c r="K27" s="26"/>
      <c r="L27" s="26"/>
      <c r="M27" s="26"/>
      <c r="N27" s="26"/>
      <c r="O27" s="26"/>
      <c r="P27" s="26"/>
      <c r="Q27" s="26"/>
      <c r="R27" s="27"/>
      <c r="S27" s="26"/>
      <c r="T27" s="26"/>
      <c r="U27" s="26"/>
      <c r="V27" s="27"/>
      <c r="W27" s="24"/>
      <c r="X27" s="26"/>
      <c r="Y27" s="27"/>
      <c r="Z27" s="26"/>
      <c r="AA27" s="26"/>
      <c r="AB27" s="26"/>
      <c r="AC27" s="26"/>
      <c r="AD27" s="27"/>
      <c r="AE27" s="100">
        <f t="shared" si="1"/>
        <v>0</v>
      </c>
      <c r="AF27" s="64"/>
    </row>
    <row r="28" spans="1:33" ht="36" customHeight="1" thickTop="1" thickBot="1" x14ac:dyDescent="0.3">
      <c r="A28" s="64"/>
      <c r="B28" s="213" t="s">
        <v>25</v>
      </c>
      <c r="C28" s="214"/>
      <c r="D28" s="214"/>
      <c r="E28" s="214"/>
      <c r="F28" s="103"/>
      <c r="G28" s="103"/>
      <c r="H28" s="104">
        <f>SUM(H12:H27)</f>
        <v>0</v>
      </c>
      <c r="I28" s="105">
        <f t="shared" ref="I28:AD28" si="2">SUM(I12:I27)</f>
        <v>0</v>
      </c>
      <c r="J28" s="105">
        <f t="shared" si="2"/>
        <v>0</v>
      </c>
      <c r="K28" s="105">
        <f t="shared" si="2"/>
        <v>0</v>
      </c>
      <c r="L28" s="105">
        <f t="shared" si="2"/>
        <v>0</v>
      </c>
      <c r="M28" s="105">
        <f t="shared" si="2"/>
        <v>0</v>
      </c>
      <c r="N28" s="105">
        <f t="shared" si="2"/>
        <v>0</v>
      </c>
      <c r="O28" s="105">
        <f t="shared" si="2"/>
        <v>0</v>
      </c>
      <c r="P28" s="105">
        <f t="shared" si="2"/>
        <v>0</v>
      </c>
      <c r="Q28" s="105">
        <f t="shared" si="2"/>
        <v>0</v>
      </c>
      <c r="R28" s="106">
        <f t="shared" si="2"/>
        <v>0</v>
      </c>
      <c r="S28" s="105">
        <f t="shared" si="2"/>
        <v>0</v>
      </c>
      <c r="T28" s="105">
        <f t="shared" si="2"/>
        <v>0</v>
      </c>
      <c r="U28" s="105">
        <f t="shared" si="2"/>
        <v>0</v>
      </c>
      <c r="V28" s="107">
        <f t="shared" si="2"/>
        <v>0</v>
      </c>
      <c r="W28" s="108">
        <f t="shared" si="2"/>
        <v>0</v>
      </c>
      <c r="X28" s="105">
        <f t="shared" si="2"/>
        <v>0</v>
      </c>
      <c r="Y28" s="106">
        <f t="shared" si="2"/>
        <v>0</v>
      </c>
      <c r="Z28" s="109">
        <f t="shared" si="2"/>
        <v>0</v>
      </c>
      <c r="AA28" s="110">
        <f t="shared" si="2"/>
        <v>0</v>
      </c>
      <c r="AB28" s="110">
        <f t="shared" si="2"/>
        <v>0</v>
      </c>
      <c r="AC28" s="110">
        <f t="shared" si="2"/>
        <v>0</v>
      </c>
      <c r="AD28" s="111">
        <f t="shared" si="2"/>
        <v>0</v>
      </c>
      <c r="AE28" s="102">
        <f>SUM(AE12:AE27)</f>
        <v>0</v>
      </c>
      <c r="AF28" s="64"/>
    </row>
    <row r="29" spans="1:33" ht="8.25" customHeight="1" thickTop="1" x14ac:dyDescent="0.25">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row>
    <row r="30" spans="1:33" x14ac:dyDescent="0.25">
      <c r="A30" s="64"/>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64"/>
    </row>
    <row r="31" spans="1:33" s="2" customFormat="1" ht="33.75" x14ac:dyDescent="0.5">
      <c r="A31" s="65"/>
      <c r="B31" s="72"/>
      <c r="C31" s="222" t="s">
        <v>11</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65"/>
      <c r="AG31" s="9"/>
    </row>
    <row r="32" spans="1:33" s="3" customFormat="1" ht="26.25" x14ac:dyDescent="0.4">
      <c r="A32" s="66"/>
      <c r="B32" s="73"/>
      <c r="C32" s="223" t="s">
        <v>12</v>
      </c>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66"/>
      <c r="AG32" s="9"/>
    </row>
    <row r="33" spans="1:33" s="3" customFormat="1" ht="9" customHeight="1" x14ac:dyDescent="0.4">
      <c r="A33" s="66"/>
      <c r="B33" s="73"/>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66"/>
      <c r="AG33" s="9"/>
    </row>
    <row r="34" spans="1:33" s="4" customFormat="1" ht="32.25" customHeight="1" x14ac:dyDescent="0.3">
      <c r="A34" s="67"/>
      <c r="B34" s="75"/>
      <c r="C34" s="75"/>
      <c r="D34" s="219" t="str">
        <f>IF(D6="","",D6)</f>
        <v/>
      </c>
      <c r="E34" s="220"/>
      <c r="F34" s="220"/>
      <c r="G34" s="220"/>
      <c r="H34" s="221"/>
      <c r="I34" s="76"/>
      <c r="J34" s="219" t="str">
        <f>IF(J6="","",J6)</f>
        <v/>
      </c>
      <c r="K34" s="220"/>
      <c r="L34" s="220"/>
      <c r="M34" s="220"/>
      <c r="N34" s="220"/>
      <c r="O34" s="220"/>
      <c r="P34" s="220"/>
      <c r="Q34" s="221"/>
      <c r="R34" s="77" t="s">
        <v>13</v>
      </c>
      <c r="S34" s="169"/>
      <c r="T34" s="170"/>
      <c r="U34" s="170"/>
      <c r="V34" s="170"/>
      <c r="W34" s="170"/>
      <c r="X34" s="170"/>
      <c r="Y34" s="170"/>
      <c r="Z34" s="171"/>
      <c r="AA34" s="77" t="s">
        <v>16</v>
      </c>
      <c r="AB34" s="172"/>
      <c r="AC34" s="173"/>
      <c r="AD34" s="174"/>
      <c r="AE34" s="78"/>
      <c r="AF34" s="67"/>
      <c r="AG34" s="10">
        <f>IF(AB34="",0,1)</f>
        <v>0</v>
      </c>
    </row>
    <row r="35" spans="1:33" s="5" customFormat="1" x14ac:dyDescent="0.3">
      <c r="A35" s="68"/>
      <c r="B35" s="78"/>
      <c r="C35" s="78"/>
      <c r="D35" s="218" t="s">
        <v>20</v>
      </c>
      <c r="E35" s="218"/>
      <c r="F35" s="218"/>
      <c r="G35" s="218"/>
      <c r="H35" s="218"/>
      <c r="I35" s="78"/>
      <c r="J35" s="218" t="s">
        <v>14</v>
      </c>
      <c r="K35" s="218"/>
      <c r="L35" s="218"/>
      <c r="M35" s="218"/>
      <c r="N35" s="218"/>
      <c r="O35" s="218"/>
      <c r="P35" s="218"/>
      <c r="Q35" s="218"/>
      <c r="R35" s="78"/>
      <c r="S35" s="218" t="s">
        <v>15</v>
      </c>
      <c r="T35" s="218"/>
      <c r="U35" s="218"/>
      <c r="V35" s="218"/>
      <c r="W35" s="218"/>
      <c r="X35" s="218"/>
      <c r="Y35" s="218"/>
      <c r="Z35" s="218"/>
      <c r="AA35" s="78"/>
      <c r="AB35" s="218" t="s">
        <v>17</v>
      </c>
      <c r="AC35" s="218"/>
      <c r="AD35" s="218"/>
      <c r="AE35" s="78"/>
      <c r="AF35" s="68"/>
      <c r="AG35" s="9"/>
    </row>
    <row r="36" spans="1:33" ht="21.75" thickBot="1" x14ac:dyDescent="0.3">
      <c r="A36" s="64"/>
      <c r="B36" s="79"/>
      <c r="C36" s="71"/>
      <c r="D36" s="71"/>
      <c r="E36" s="71"/>
      <c r="F36" s="71"/>
      <c r="G36" s="71"/>
      <c r="H36" s="71"/>
      <c r="I36" s="71"/>
      <c r="J36" s="80"/>
      <c r="K36" s="80"/>
      <c r="L36" s="80"/>
      <c r="M36" s="80"/>
      <c r="N36" s="80"/>
      <c r="O36" s="80"/>
      <c r="P36" s="80"/>
      <c r="Q36" s="80"/>
      <c r="R36" s="71"/>
      <c r="S36" s="80"/>
      <c r="T36" s="80"/>
      <c r="U36" s="80"/>
      <c r="V36" s="80"/>
      <c r="W36" s="80"/>
      <c r="X36" s="80"/>
      <c r="Y36" s="80"/>
      <c r="Z36" s="80"/>
      <c r="AA36" s="71"/>
      <c r="AB36" s="71"/>
      <c r="AC36" s="71"/>
      <c r="AD36" s="71"/>
      <c r="AE36" s="71"/>
      <c r="AF36" s="64"/>
    </row>
    <row r="37" spans="1:33" s="6" customFormat="1" ht="31.5" customHeight="1" thickTop="1" thickBot="1" x14ac:dyDescent="0.3">
      <c r="A37" s="69"/>
      <c r="B37" s="81"/>
      <c r="C37" s="82"/>
      <c r="D37" s="82"/>
      <c r="E37" s="82"/>
      <c r="F37" s="82"/>
      <c r="G37" s="82"/>
      <c r="H37" s="230" t="s">
        <v>41</v>
      </c>
      <c r="I37" s="231"/>
      <c r="J37" s="231"/>
      <c r="K37" s="231"/>
      <c r="L37" s="231"/>
      <c r="M37" s="231"/>
      <c r="N37" s="231"/>
      <c r="O37" s="231"/>
      <c r="P37" s="231"/>
      <c r="Q37" s="231"/>
      <c r="R37" s="231"/>
      <c r="S37" s="231"/>
      <c r="T37" s="231"/>
      <c r="U37" s="231"/>
      <c r="V37" s="231"/>
      <c r="W37" s="83"/>
      <c r="X37" s="84"/>
      <c r="Y37" s="84"/>
      <c r="Z37" s="85" t="s">
        <v>42</v>
      </c>
      <c r="AA37" s="86"/>
      <c r="AB37" s="86"/>
      <c r="AC37" s="86"/>
      <c r="AD37" s="86"/>
      <c r="AE37" s="87"/>
      <c r="AF37" s="69"/>
      <c r="AG37" s="9"/>
    </row>
    <row r="38" spans="1:33" s="7" customFormat="1" ht="69.75" customHeight="1" thickBot="1" x14ac:dyDescent="0.4">
      <c r="A38" s="70"/>
      <c r="B38" s="88"/>
      <c r="C38" s="229" t="s">
        <v>4</v>
      </c>
      <c r="D38" s="229"/>
      <c r="E38" s="229"/>
      <c r="F38" s="89"/>
      <c r="G38" s="90"/>
      <c r="H38" s="91" t="str">
        <f>H10</f>
        <v>Box Out</v>
      </c>
      <c r="I38" s="91" t="str">
        <f t="shared" ref="I38:AD39" si="3">I10</f>
        <v>Deflect, Tip Out or Intercept</v>
      </c>
      <c r="J38" s="91" t="str">
        <f t="shared" si="3"/>
        <v>Loose  Ball    or Dive on Floor</v>
      </c>
      <c r="K38" s="91" t="str">
        <f t="shared" si="3"/>
        <v>Defensive Rebound</v>
      </c>
      <c r="L38" s="91" t="str">
        <f t="shared" si="3"/>
        <v>Offensive Rebound</v>
      </c>
      <c r="M38" s="91" t="str">
        <f t="shared" si="3"/>
        <v>Steal</v>
      </c>
      <c r="N38" s="91" t="str">
        <f t="shared" si="3"/>
        <v>Charge</v>
      </c>
      <c r="O38" s="91" t="str">
        <f t="shared" si="3"/>
        <v>Block          Shot</v>
      </c>
      <c r="P38" s="91" t="str">
        <f t="shared" si="3"/>
        <v>Ball Pressure</v>
      </c>
      <c r="Q38" s="91" t="str">
        <f t="shared" si="3"/>
        <v>Help Action</v>
      </c>
      <c r="R38" s="91" t="str">
        <f t="shared" si="3"/>
        <v>Assist</v>
      </c>
      <c r="S38" s="91" t="str">
        <f t="shared" si="3"/>
        <v>Defensive Tie Ups</v>
      </c>
      <c r="T38" s="91" t="str">
        <f t="shared" si="3"/>
        <v>Great Screen</v>
      </c>
      <c r="U38" s="91" t="str">
        <f t="shared" si="3"/>
        <v>Transition   Score</v>
      </c>
      <c r="V38" s="91">
        <f t="shared" si="3"/>
        <v>0</v>
      </c>
      <c r="W38" s="91" t="str">
        <f t="shared" si="3"/>
        <v>Turnover Unforced</v>
      </c>
      <c r="X38" s="91" t="str">
        <f t="shared" si="3"/>
        <v>Turnover Forced</v>
      </c>
      <c r="Y38" s="91" t="str">
        <f t="shared" si="3"/>
        <v>Offensive Tie Ups</v>
      </c>
      <c r="Z38" s="91" t="str">
        <f t="shared" si="3"/>
        <v>Poor  Closeout</v>
      </c>
      <c r="AA38" s="91" t="str">
        <f t="shared" si="3"/>
        <v>Beat off B=ounce</v>
      </c>
      <c r="AB38" s="91" t="str">
        <f t="shared" si="3"/>
        <v>Poor Attitude or Language</v>
      </c>
      <c r="AC38" s="91" t="str">
        <f t="shared" si="3"/>
        <v>Poor Reaction to Officials</v>
      </c>
      <c r="AD38" s="91">
        <f t="shared" si="3"/>
        <v>0</v>
      </c>
      <c r="AE38" s="92" t="s">
        <v>22</v>
      </c>
      <c r="AF38" s="70"/>
      <c r="AG38" s="9"/>
    </row>
    <row r="39" spans="1:33" s="3" customFormat="1" ht="39" customHeight="1" thickBot="1" x14ac:dyDescent="0.4">
      <c r="A39" s="66"/>
      <c r="B39" s="93" t="s">
        <v>36</v>
      </c>
      <c r="C39" s="94"/>
      <c r="D39" s="94"/>
      <c r="E39" s="95" t="s">
        <v>38</v>
      </c>
      <c r="F39" s="93" t="s">
        <v>35</v>
      </c>
      <c r="G39" s="113"/>
      <c r="H39" s="168">
        <f>H11</f>
        <v>1</v>
      </c>
      <c r="I39" s="168">
        <f t="shared" si="3"/>
        <v>1</v>
      </c>
      <c r="J39" s="168">
        <f t="shared" si="3"/>
        <v>2</v>
      </c>
      <c r="K39" s="168">
        <f t="shared" si="3"/>
        <v>1</v>
      </c>
      <c r="L39" s="168">
        <f t="shared" si="3"/>
        <v>1</v>
      </c>
      <c r="M39" s="168">
        <f t="shared" si="3"/>
        <v>3</v>
      </c>
      <c r="N39" s="168">
        <f t="shared" si="3"/>
        <v>3</v>
      </c>
      <c r="O39" s="168">
        <f t="shared" si="3"/>
        <v>1</v>
      </c>
      <c r="P39" s="168">
        <f t="shared" si="3"/>
        <v>1</v>
      </c>
      <c r="Q39" s="168">
        <f t="shared" si="3"/>
        <v>1</v>
      </c>
      <c r="R39" s="168">
        <f t="shared" si="3"/>
        <v>1</v>
      </c>
      <c r="S39" s="168">
        <f t="shared" si="3"/>
        <v>2</v>
      </c>
      <c r="T39" s="168">
        <f t="shared" si="3"/>
        <v>1</v>
      </c>
      <c r="U39" s="168">
        <f t="shared" si="3"/>
        <v>1</v>
      </c>
      <c r="V39" s="168">
        <f t="shared" si="3"/>
        <v>0</v>
      </c>
      <c r="W39" s="168">
        <f t="shared" si="3"/>
        <v>-2</v>
      </c>
      <c r="X39" s="168">
        <f t="shared" si="3"/>
        <v>-1</v>
      </c>
      <c r="Y39" s="168">
        <f t="shared" si="3"/>
        <v>-1</v>
      </c>
      <c r="Z39" s="168">
        <f t="shared" si="3"/>
        <v>-1</v>
      </c>
      <c r="AA39" s="168">
        <f t="shared" si="3"/>
        <v>-1</v>
      </c>
      <c r="AB39" s="168">
        <f t="shared" si="3"/>
        <v>-1</v>
      </c>
      <c r="AC39" s="168">
        <f t="shared" si="3"/>
        <v>-1</v>
      </c>
      <c r="AD39" s="168">
        <f t="shared" si="3"/>
        <v>0</v>
      </c>
      <c r="AE39" s="99"/>
      <c r="AF39" s="66"/>
      <c r="AG39" s="9"/>
    </row>
    <row r="40" spans="1:33" ht="36" customHeight="1" x14ac:dyDescent="0.25">
      <c r="A40" s="64"/>
      <c r="B40" s="96" t="str">
        <f>IF(B12="","",B12)</f>
        <v/>
      </c>
      <c r="C40" s="227" t="str">
        <f>IF(C12="","",C12)</f>
        <v/>
      </c>
      <c r="D40" s="227"/>
      <c r="E40" s="228"/>
      <c r="F40" s="14"/>
      <c r="G40" s="15">
        <f>IF(F40="y",1,0)</f>
        <v>0</v>
      </c>
      <c r="H40" s="16"/>
      <c r="I40" s="17"/>
      <c r="J40" s="18"/>
      <c r="K40" s="18"/>
      <c r="L40" s="18"/>
      <c r="M40" s="18"/>
      <c r="N40" s="18"/>
      <c r="O40" s="18"/>
      <c r="P40" s="18"/>
      <c r="Q40" s="18"/>
      <c r="R40" s="19"/>
      <c r="S40" s="18"/>
      <c r="T40" s="18"/>
      <c r="U40" s="18"/>
      <c r="V40" s="19"/>
      <c r="W40" s="16"/>
      <c r="X40" s="18"/>
      <c r="Y40" s="19"/>
      <c r="Z40" s="18"/>
      <c r="AA40" s="17"/>
      <c r="AB40" s="18"/>
      <c r="AC40" s="18"/>
      <c r="AD40" s="19"/>
      <c r="AE40" s="100">
        <f>(H40*H$11)+(I40*I$11)+(J40*J$11)+(K40*K$11)+(L40*L$11)+(M40*M$11)+(N40*N$11)+(O40*O$11)+(P40*P$11)+(Q40*Q$11)+(R40*R$11)+(S40*S$11)+(T40*T$11)+(U40*U$11)+(V40*V$11)+(W40*W$11)+(X40*X$11)+(Y40*Y$11)+(Z40*Z$11)+(AA40*AA$11)+(AB40*AB$11)+(AC40*AC$11)+(AD40*AD$11)</f>
        <v>0</v>
      </c>
      <c r="AF40" s="64"/>
    </row>
    <row r="41" spans="1:33" ht="36" customHeight="1" x14ac:dyDescent="0.25">
      <c r="A41" s="64"/>
      <c r="B41" s="97" t="str">
        <f t="shared" ref="B41:C55" si="4">IF(B13="","",B13)</f>
        <v/>
      </c>
      <c r="C41" s="215" t="str">
        <f>IF(C13="","",C13)</f>
        <v/>
      </c>
      <c r="D41" s="216"/>
      <c r="E41" s="217"/>
      <c r="F41" s="14"/>
      <c r="G41" s="15">
        <f t="shared" ref="G41:G55" si="5">IF(F41="y",1,0)</f>
        <v>0</v>
      </c>
      <c r="H41" s="20"/>
      <c r="I41" s="13"/>
      <c r="J41" s="21"/>
      <c r="K41" s="21"/>
      <c r="L41" s="21"/>
      <c r="M41" s="21"/>
      <c r="N41" s="21"/>
      <c r="O41" s="21"/>
      <c r="P41" s="21"/>
      <c r="Q41" s="21"/>
      <c r="R41" s="12"/>
      <c r="S41" s="21"/>
      <c r="T41" s="21"/>
      <c r="U41" s="21"/>
      <c r="V41" s="12"/>
      <c r="W41" s="20"/>
      <c r="X41" s="21"/>
      <c r="Y41" s="12"/>
      <c r="Z41" s="21"/>
      <c r="AA41" s="13"/>
      <c r="AB41" s="21"/>
      <c r="AC41" s="21"/>
      <c r="AD41" s="12"/>
      <c r="AE41" s="101">
        <f t="shared" ref="AE41:AE55" si="6">(H41*H$11)+(I41*I$11)+(J41*J$11)+(K41*K$11)+(L41*L$11)+(M41*M$11)+(N41*N$11)+(O41*O$11)+(P41*P$11)+(Q41*Q$11)+(R41*R$11)+(S41*S$11)+(T41*T$11)+(U41*U$11)+(V41*V$11)+(W41*W$11)+(X41*X$11)+(Y41*Y$11)+(Z41*Z$11)+(AA41*AA$11)+(AB41*AB$11)+(AC41*AC$11)+(AD41*AD$11)</f>
        <v>0</v>
      </c>
      <c r="AF41" s="64"/>
    </row>
    <row r="42" spans="1:33" ht="36" customHeight="1" x14ac:dyDescent="0.25">
      <c r="A42" s="64"/>
      <c r="B42" s="97" t="str">
        <f t="shared" si="4"/>
        <v/>
      </c>
      <c r="C42" s="215" t="str">
        <f t="shared" si="4"/>
        <v/>
      </c>
      <c r="D42" s="216"/>
      <c r="E42" s="217"/>
      <c r="F42" s="14"/>
      <c r="G42" s="15">
        <f t="shared" si="5"/>
        <v>0</v>
      </c>
      <c r="H42" s="20"/>
      <c r="I42" s="13"/>
      <c r="J42" s="21"/>
      <c r="K42" s="21"/>
      <c r="L42" s="21"/>
      <c r="M42" s="21"/>
      <c r="N42" s="21"/>
      <c r="O42" s="21"/>
      <c r="P42" s="21"/>
      <c r="Q42" s="21"/>
      <c r="R42" s="12"/>
      <c r="S42" s="21"/>
      <c r="T42" s="21"/>
      <c r="U42" s="21"/>
      <c r="V42" s="12"/>
      <c r="W42" s="20"/>
      <c r="X42" s="21"/>
      <c r="Y42" s="12"/>
      <c r="Z42" s="21"/>
      <c r="AA42" s="13"/>
      <c r="AB42" s="21"/>
      <c r="AC42" s="21"/>
      <c r="AD42" s="12"/>
      <c r="AE42" s="101">
        <f t="shared" si="6"/>
        <v>0</v>
      </c>
      <c r="AF42" s="64"/>
    </row>
    <row r="43" spans="1:33" ht="36" customHeight="1" x14ac:dyDescent="0.25">
      <c r="A43" s="64"/>
      <c r="B43" s="97" t="str">
        <f t="shared" si="4"/>
        <v/>
      </c>
      <c r="C43" s="215" t="str">
        <f t="shared" si="4"/>
        <v/>
      </c>
      <c r="D43" s="216"/>
      <c r="E43" s="217"/>
      <c r="F43" s="14"/>
      <c r="G43" s="15">
        <f t="shared" si="5"/>
        <v>0</v>
      </c>
      <c r="H43" s="20"/>
      <c r="I43" s="13"/>
      <c r="J43" s="21"/>
      <c r="K43" s="21"/>
      <c r="L43" s="21"/>
      <c r="M43" s="21"/>
      <c r="N43" s="21"/>
      <c r="O43" s="21"/>
      <c r="P43" s="21"/>
      <c r="Q43" s="21"/>
      <c r="R43" s="12"/>
      <c r="S43" s="21"/>
      <c r="T43" s="21"/>
      <c r="U43" s="21"/>
      <c r="V43" s="12"/>
      <c r="W43" s="20"/>
      <c r="X43" s="21"/>
      <c r="Y43" s="12"/>
      <c r="Z43" s="21"/>
      <c r="AA43" s="13"/>
      <c r="AB43" s="21"/>
      <c r="AC43" s="21"/>
      <c r="AD43" s="12"/>
      <c r="AE43" s="101">
        <f t="shared" si="6"/>
        <v>0</v>
      </c>
      <c r="AF43" s="64"/>
    </row>
    <row r="44" spans="1:33" ht="36" customHeight="1" x14ac:dyDescent="0.25">
      <c r="A44" s="64"/>
      <c r="B44" s="97" t="str">
        <f t="shared" si="4"/>
        <v/>
      </c>
      <c r="C44" s="215" t="str">
        <f t="shared" si="4"/>
        <v/>
      </c>
      <c r="D44" s="216"/>
      <c r="E44" s="217"/>
      <c r="F44" s="14"/>
      <c r="G44" s="15">
        <f t="shared" si="5"/>
        <v>0</v>
      </c>
      <c r="H44" s="20"/>
      <c r="I44" s="13"/>
      <c r="J44" s="21"/>
      <c r="K44" s="21"/>
      <c r="L44" s="21"/>
      <c r="M44" s="21"/>
      <c r="N44" s="21"/>
      <c r="O44" s="21"/>
      <c r="P44" s="21"/>
      <c r="Q44" s="21"/>
      <c r="R44" s="12"/>
      <c r="S44" s="21"/>
      <c r="T44" s="21"/>
      <c r="U44" s="21"/>
      <c r="V44" s="12"/>
      <c r="W44" s="20"/>
      <c r="X44" s="21"/>
      <c r="Y44" s="12"/>
      <c r="Z44" s="21"/>
      <c r="AA44" s="13"/>
      <c r="AB44" s="21"/>
      <c r="AC44" s="21"/>
      <c r="AD44" s="12"/>
      <c r="AE44" s="101">
        <f t="shared" si="6"/>
        <v>0</v>
      </c>
      <c r="AF44" s="64"/>
    </row>
    <row r="45" spans="1:33" ht="36" customHeight="1" x14ac:dyDescent="0.25">
      <c r="A45" s="64"/>
      <c r="B45" s="97" t="str">
        <f t="shared" si="4"/>
        <v/>
      </c>
      <c r="C45" s="215" t="str">
        <f t="shared" si="4"/>
        <v/>
      </c>
      <c r="D45" s="216"/>
      <c r="E45" s="217"/>
      <c r="F45" s="14"/>
      <c r="G45" s="15">
        <f t="shared" si="5"/>
        <v>0</v>
      </c>
      <c r="H45" s="20"/>
      <c r="I45" s="13"/>
      <c r="J45" s="21"/>
      <c r="K45" s="21"/>
      <c r="L45" s="21"/>
      <c r="M45" s="21"/>
      <c r="N45" s="21"/>
      <c r="O45" s="21"/>
      <c r="P45" s="21"/>
      <c r="Q45" s="21"/>
      <c r="R45" s="12"/>
      <c r="S45" s="21"/>
      <c r="T45" s="21"/>
      <c r="U45" s="21"/>
      <c r="V45" s="12"/>
      <c r="W45" s="20"/>
      <c r="X45" s="21"/>
      <c r="Y45" s="12"/>
      <c r="Z45" s="21"/>
      <c r="AA45" s="13"/>
      <c r="AB45" s="21"/>
      <c r="AC45" s="21"/>
      <c r="AD45" s="12"/>
      <c r="AE45" s="101">
        <f t="shared" si="6"/>
        <v>0</v>
      </c>
      <c r="AF45" s="64"/>
    </row>
    <row r="46" spans="1:33" ht="36" customHeight="1" x14ac:dyDescent="0.25">
      <c r="A46" s="64"/>
      <c r="B46" s="97"/>
      <c r="C46" s="215" t="str">
        <f t="shared" si="4"/>
        <v/>
      </c>
      <c r="D46" s="216"/>
      <c r="E46" s="217"/>
      <c r="F46" s="14"/>
      <c r="G46" s="15">
        <f t="shared" si="5"/>
        <v>0</v>
      </c>
      <c r="H46" s="20"/>
      <c r="I46" s="13"/>
      <c r="J46" s="21"/>
      <c r="K46" s="21"/>
      <c r="L46" s="21"/>
      <c r="M46" s="21"/>
      <c r="N46" s="21"/>
      <c r="O46" s="21"/>
      <c r="P46" s="21"/>
      <c r="Q46" s="21"/>
      <c r="R46" s="12"/>
      <c r="S46" s="21"/>
      <c r="T46" s="21"/>
      <c r="U46" s="21"/>
      <c r="V46" s="12"/>
      <c r="W46" s="20"/>
      <c r="X46" s="21"/>
      <c r="Y46" s="12"/>
      <c r="Z46" s="21"/>
      <c r="AA46" s="13"/>
      <c r="AB46" s="21"/>
      <c r="AC46" s="21"/>
      <c r="AD46" s="12"/>
      <c r="AE46" s="101">
        <f t="shared" si="6"/>
        <v>0</v>
      </c>
      <c r="AF46" s="64"/>
    </row>
    <row r="47" spans="1:33" ht="36" customHeight="1" x14ac:dyDescent="0.25">
      <c r="A47" s="64"/>
      <c r="B47" s="97" t="str">
        <f t="shared" si="4"/>
        <v/>
      </c>
      <c r="C47" s="215" t="str">
        <f t="shared" si="4"/>
        <v/>
      </c>
      <c r="D47" s="216"/>
      <c r="E47" s="217"/>
      <c r="F47" s="14"/>
      <c r="G47" s="15">
        <f t="shared" si="5"/>
        <v>0</v>
      </c>
      <c r="H47" s="20"/>
      <c r="I47" s="13"/>
      <c r="J47" s="21"/>
      <c r="K47" s="21"/>
      <c r="L47" s="21"/>
      <c r="M47" s="21"/>
      <c r="N47" s="21"/>
      <c r="O47" s="21"/>
      <c r="P47" s="21"/>
      <c r="Q47" s="21"/>
      <c r="R47" s="12"/>
      <c r="S47" s="21"/>
      <c r="T47" s="21"/>
      <c r="U47" s="21"/>
      <c r="V47" s="12"/>
      <c r="W47" s="20"/>
      <c r="X47" s="21"/>
      <c r="Y47" s="12"/>
      <c r="Z47" s="21"/>
      <c r="AA47" s="13"/>
      <c r="AB47" s="21"/>
      <c r="AC47" s="21"/>
      <c r="AD47" s="12"/>
      <c r="AE47" s="101">
        <f t="shared" si="6"/>
        <v>0</v>
      </c>
      <c r="AF47" s="64"/>
    </row>
    <row r="48" spans="1:33" ht="36" customHeight="1" x14ac:dyDescent="0.25">
      <c r="A48" s="64"/>
      <c r="B48" s="97" t="str">
        <f t="shared" si="4"/>
        <v/>
      </c>
      <c r="C48" s="215" t="str">
        <f t="shared" si="4"/>
        <v/>
      </c>
      <c r="D48" s="216"/>
      <c r="E48" s="217"/>
      <c r="F48" s="14"/>
      <c r="G48" s="15">
        <f t="shared" si="5"/>
        <v>0</v>
      </c>
      <c r="H48" s="20"/>
      <c r="I48" s="13"/>
      <c r="J48" s="21"/>
      <c r="K48" s="21"/>
      <c r="L48" s="21"/>
      <c r="M48" s="21"/>
      <c r="N48" s="21"/>
      <c r="O48" s="21"/>
      <c r="P48" s="21"/>
      <c r="Q48" s="21"/>
      <c r="R48" s="12"/>
      <c r="S48" s="21"/>
      <c r="T48" s="21"/>
      <c r="U48" s="21"/>
      <c r="V48" s="12"/>
      <c r="W48" s="20"/>
      <c r="X48" s="21"/>
      <c r="Y48" s="12"/>
      <c r="Z48" s="21"/>
      <c r="AA48" s="13"/>
      <c r="AB48" s="21"/>
      <c r="AC48" s="21"/>
      <c r="AD48" s="12"/>
      <c r="AE48" s="101">
        <f t="shared" si="6"/>
        <v>0</v>
      </c>
      <c r="AF48" s="64"/>
    </row>
    <row r="49" spans="1:33" ht="36" customHeight="1" x14ac:dyDescent="0.25">
      <c r="A49" s="64"/>
      <c r="B49" s="97" t="str">
        <f t="shared" si="4"/>
        <v/>
      </c>
      <c r="C49" s="215" t="str">
        <f t="shared" si="4"/>
        <v/>
      </c>
      <c r="D49" s="216"/>
      <c r="E49" s="217"/>
      <c r="F49" s="14"/>
      <c r="G49" s="15">
        <f t="shared" si="5"/>
        <v>0</v>
      </c>
      <c r="H49" s="20"/>
      <c r="I49" s="13"/>
      <c r="J49" s="21"/>
      <c r="K49" s="21"/>
      <c r="L49" s="21"/>
      <c r="M49" s="21"/>
      <c r="N49" s="21"/>
      <c r="O49" s="21"/>
      <c r="P49" s="21"/>
      <c r="Q49" s="21"/>
      <c r="R49" s="12"/>
      <c r="S49" s="21"/>
      <c r="T49" s="21"/>
      <c r="U49" s="21"/>
      <c r="V49" s="12"/>
      <c r="W49" s="20"/>
      <c r="X49" s="21"/>
      <c r="Y49" s="12"/>
      <c r="Z49" s="21"/>
      <c r="AA49" s="13"/>
      <c r="AB49" s="21"/>
      <c r="AC49" s="21"/>
      <c r="AD49" s="12"/>
      <c r="AE49" s="101">
        <f t="shared" si="6"/>
        <v>0</v>
      </c>
      <c r="AF49" s="64"/>
    </row>
    <row r="50" spans="1:33" ht="36" customHeight="1" x14ac:dyDescent="0.25">
      <c r="A50" s="64"/>
      <c r="B50" s="97" t="str">
        <f t="shared" si="4"/>
        <v/>
      </c>
      <c r="C50" s="215" t="str">
        <f t="shared" si="4"/>
        <v/>
      </c>
      <c r="D50" s="216"/>
      <c r="E50" s="217"/>
      <c r="F50" s="14"/>
      <c r="G50" s="15">
        <f t="shared" si="5"/>
        <v>0</v>
      </c>
      <c r="H50" s="20"/>
      <c r="I50" s="13"/>
      <c r="J50" s="21"/>
      <c r="K50" s="21"/>
      <c r="L50" s="21"/>
      <c r="M50" s="21"/>
      <c r="N50" s="21"/>
      <c r="O50" s="21"/>
      <c r="P50" s="21"/>
      <c r="Q50" s="21"/>
      <c r="R50" s="12"/>
      <c r="S50" s="21"/>
      <c r="T50" s="21"/>
      <c r="U50" s="21"/>
      <c r="V50" s="12"/>
      <c r="W50" s="20"/>
      <c r="X50" s="21"/>
      <c r="Y50" s="12"/>
      <c r="Z50" s="21"/>
      <c r="AA50" s="13"/>
      <c r="AB50" s="21"/>
      <c r="AC50" s="21"/>
      <c r="AD50" s="12"/>
      <c r="AE50" s="101">
        <f t="shared" si="6"/>
        <v>0</v>
      </c>
      <c r="AF50" s="64"/>
    </row>
    <row r="51" spans="1:33" ht="36" customHeight="1" x14ac:dyDescent="0.25">
      <c r="A51" s="64"/>
      <c r="B51" s="97" t="str">
        <f t="shared" si="4"/>
        <v/>
      </c>
      <c r="C51" s="215" t="str">
        <f t="shared" si="4"/>
        <v/>
      </c>
      <c r="D51" s="216"/>
      <c r="E51" s="217"/>
      <c r="F51" s="14"/>
      <c r="G51" s="15">
        <f t="shared" si="5"/>
        <v>0</v>
      </c>
      <c r="H51" s="20"/>
      <c r="I51" s="13"/>
      <c r="J51" s="21"/>
      <c r="K51" s="21"/>
      <c r="L51" s="21"/>
      <c r="M51" s="21"/>
      <c r="N51" s="21"/>
      <c r="O51" s="21"/>
      <c r="P51" s="21"/>
      <c r="Q51" s="21"/>
      <c r="R51" s="12"/>
      <c r="S51" s="21"/>
      <c r="T51" s="21"/>
      <c r="U51" s="21"/>
      <c r="V51" s="12"/>
      <c r="W51" s="20"/>
      <c r="X51" s="21"/>
      <c r="Y51" s="12"/>
      <c r="Z51" s="21"/>
      <c r="AA51" s="13"/>
      <c r="AB51" s="21"/>
      <c r="AC51" s="21"/>
      <c r="AD51" s="12"/>
      <c r="AE51" s="101">
        <f t="shared" si="6"/>
        <v>0</v>
      </c>
      <c r="AF51" s="64"/>
    </row>
    <row r="52" spans="1:33" ht="36" customHeight="1" x14ac:dyDescent="0.25">
      <c r="A52" s="64"/>
      <c r="B52" s="97" t="str">
        <f t="shared" si="4"/>
        <v/>
      </c>
      <c r="C52" s="215" t="str">
        <f t="shared" si="4"/>
        <v/>
      </c>
      <c r="D52" s="216"/>
      <c r="E52" s="217"/>
      <c r="F52" s="14"/>
      <c r="G52" s="15">
        <f t="shared" si="5"/>
        <v>0</v>
      </c>
      <c r="H52" s="20"/>
      <c r="I52" s="13"/>
      <c r="J52" s="21"/>
      <c r="K52" s="21"/>
      <c r="L52" s="21"/>
      <c r="M52" s="21"/>
      <c r="N52" s="21"/>
      <c r="O52" s="21"/>
      <c r="P52" s="21"/>
      <c r="Q52" s="21"/>
      <c r="R52" s="12"/>
      <c r="S52" s="21"/>
      <c r="T52" s="21"/>
      <c r="U52" s="21"/>
      <c r="V52" s="12"/>
      <c r="W52" s="20"/>
      <c r="X52" s="21"/>
      <c r="Y52" s="12"/>
      <c r="Z52" s="21"/>
      <c r="AA52" s="13"/>
      <c r="AB52" s="21"/>
      <c r="AC52" s="21"/>
      <c r="AD52" s="12"/>
      <c r="AE52" s="101">
        <f t="shared" si="6"/>
        <v>0</v>
      </c>
      <c r="AF52" s="64"/>
    </row>
    <row r="53" spans="1:33" ht="36" customHeight="1" x14ac:dyDescent="0.25">
      <c r="A53" s="64"/>
      <c r="B53" s="97" t="str">
        <f t="shared" si="4"/>
        <v/>
      </c>
      <c r="C53" s="215" t="str">
        <f t="shared" si="4"/>
        <v/>
      </c>
      <c r="D53" s="216"/>
      <c r="E53" s="217"/>
      <c r="F53" s="14"/>
      <c r="G53" s="15">
        <f t="shared" si="5"/>
        <v>0</v>
      </c>
      <c r="H53" s="20"/>
      <c r="I53" s="13"/>
      <c r="J53" s="21"/>
      <c r="K53" s="21"/>
      <c r="L53" s="21"/>
      <c r="M53" s="21"/>
      <c r="N53" s="21"/>
      <c r="O53" s="21"/>
      <c r="P53" s="21"/>
      <c r="Q53" s="21"/>
      <c r="R53" s="12"/>
      <c r="S53" s="21"/>
      <c r="T53" s="21"/>
      <c r="U53" s="21"/>
      <c r="V53" s="12"/>
      <c r="W53" s="20"/>
      <c r="X53" s="21"/>
      <c r="Y53" s="12"/>
      <c r="Z53" s="21"/>
      <c r="AA53" s="13"/>
      <c r="AB53" s="21"/>
      <c r="AC53" s="21"/>
      <c r="AD53" s="12"/>
      <c r="AE53" s="101">
        <f t="shared" si="6"/>
        <v>0</v>
      </c>
      <c r="AF53" s="64"/>
    </row>
    <row r="54" spans="1:33" ht="36" customHeight="1" x14ac:dyDescent="0.25">
      <c r="A54" s="64"/>
      <c r="B54" s="97" t="str">
        <f t="shared" si="4"/>
        <v/>
      </c>
      <c r="C54" s="215" t="str">
        <f t="shared" si="4"/>
        <v/>
      </c>
      <c r="D54" s="216"/>
      <c r="E54" s="217"/>
      <c r="F54" s="14"/>
      <c r="G54" s="15">
        <f t="shared" si="5"/>
        <v>0</v>
      </c>
      <c r="H54" s="20"/>
      <c r="I54" s="13"/>
      <c r="J54" s="21"/>
      <c r="K54" s="21"/>
      <c r="L54" s="21"/>
      <c r="M54" s="21"/>
      <c r="N54" s="21"/>
      <c r="O54" s="21"/>
      <c r="P54" s="21"/>
      <c r="Q54" s="21"/>
      <c r="R54" s="12"/>
      <c r="S54" s="21"/>
      <c r="T54" s="21"/>
      <c r="U54" s="21"/>
      <c r="V54" s="12"/>
      <c r="W54" s="20"/>
      <c r="X54" s="21"/>
      <c r="Y54" s="12"/>
      <c r="Z54" s="21"/>
      <c r="AA54" s="13"/>
      <c r="AB54" s="21"/>
      <c r="AC54" s="21"/>
      <c r="AD54" s="12"/>
      <c r="AE54" s="101">
        <f t="shared" si="6"/>
        <v>0</v>
      </c>
      <c r="AF54" s="64"/>
    </row>
    <row r="55" spans="1:33" ht="36.75" customHeight="1" thickBot="1" x14ac:dyDescent="0.3">
      <c r="A55" s="64"/>
      <c r="B55" s="98" t="str">
        <f t="shared" si="4"/>
        <v/>
      </c>
      <c r="C55" s="224" t="str">
        <f t="shared" si="4"/>
        <v/>
      </c>
      <c r="D55" s="225"/>
      <c r="E55" s="226"/>
      <c r="F55" s="51"/>
      <c r="G55" s="23">
        <f t="shared" si="5"/>
        <v>0</v>
      </c>
      <c r="H55" s="24"/>
      <c r="I55" s="25"/>
      <c r="J55" s="26"/>
      <c r="K55" s="26"/>
      <c r="L55" s="26"/>
      <c r="M55" s="26"/>
      <c r="N55" s="26"/>
      <c r="O55" s="26"/>
      <c r="P55" s="26"/>
      <c r="Q55" s="26"/>
      <c r="R55" s="27"/>
      <c r="S55" s="26"/>
      <c r="T55" s="26"/>
      <c r="U55" s="26"/>
      <c r="V55" s="27"/>
      <c r="W55" s="24"/>
      <c r="X55" s="26"/>
      <c r="Y55" s="27"/>
      <c r="Z55" s="26"/>
      <c r="AA55" s="26"/>
      <c r="AB55" s="26"/>
      <c r="AC55" s="26"/>
      <c r="AD55" s="27"/>
      <c r="AE55" s="100">
        <f t="shared" si="6"/>
        <v>0</v>
      </c>
      <c r="AF55" s="64"/>
    </row>
    <row r="56" spans="1:33" ht="36" customHeight="1" thickTop="1" thickBot="1" x14ac:dyDescent="0.3">
      <c r="A56" s="64"/>
      <c r="B56" s="213" t="s">
        <v>25</v>
      </c>
      <c r="C56" s="214"/>
      <c r="D56" s="214"/>
      <c r="E56" s="214"/>
      <c r="F56" s="103"/>
      <c r="G56" s="103"/>
      <c r="H56" s="104">
        <f>SUM(H40:H55)</f>
        <v>0</v>
      </c>
      <c r="I56" s="105">
        <f t="shared" ref="I56:AD56" si="7">SUM(I40:I55)</f>
        <v>0</v>
      </c>
      <c r="J56" s="105">
        <f t="shared" si="7"/>
        <v>0</v>
      </c>
      <c r="K56" s="105">
        <f t="shared" si="7"/>
        <v>0</v>
      </c>
      <c r="L56" s="105">
        <f t="shared" si="7"/>
        <v>0</v>
      </c>
      <c r="M56" s="105">
        <f t="shared" si="7"/>
        <v>0</v>
      </c>
      <c r="N56" s="105">
        <f t="shared" si="7"/>
        <v>0</v>
      </c>
      <c r="O56" s="105">
        <f t="shared" si="7"/>
        <v>0</v>
      </c>
      <c r="P56" s="105">
        <f t="shared" si="7"/>
        <v>0</v>
      </c>
      <c r="Q56" s="105">
        <f t="shared" si="7"/>
        <v>0</v>
      </c>
      <c r="R56" s="150">
        <f t="shared" si="7"/>
        <v>0</v>
      </c>
      <c r="S56" s="105">
        <f t="shared" si="7"/>
        <v>0</v>
      </c>
      <c r="T56" s="105">
        <f t="shared" si="7"/>
        <v>0</v>
      </c>
      <c r="U56" s="105">
        <f t="shared" si="7"/>
        <v>0</v>
      </c>
      <c r="V56" s="107">
        <f t="shared" si="7"/>
        <v>0</v>
      </c>
      <c r="W56" s="108">
        <f t="shared" si="7"/>
        <v>0</v>
      </c>
      <c r="X56" s="105">
        <f t="shared" si="7"/>
        <v>0</v>
      </c>
      <c r="Y56" s="150">
        <f t="shared" si="7"/>
        <v>0</v>
      </c>
      <c r="Z56" s="109">
        <f t="shared" si="7"/>
        <v>0</v>
      </c>
      <c r="AA56" s="110">
        <f t="shared" si="7"/>
        <v>0</v>
      </c>
      <c r="AB56" s="110">
        <f t="shared" si="7"/>
        <v>0</v>
      </c>
      <c r="AC56" s="110">
        <f t="shared" si="7"/>
        <v>0</v>
      </c>
      <c r="AD56" s="111">
        <f t="shared" si="7"/>
        <v>0</v>
      </c>
      <c r="AE56" s="102">
        <f>SUM(AE40:AE55)</f>
        <v>0</v>
      </c>
      <c r="AF56" s="64"/>
    </row>
    <row r="57" spans="1:33" ht="8.25" customHeight="1" thickTop="1" x14ac:dyDescent="0.25">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row>
    <row r="58" spans="1:33" x14ac:dyDescent="0.25">
      <c r="A58" s="64"/>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64"/>
    </row>
    <row r="59" spans="1:33" s="2" customFormat="1" ht="33.75" x14ac:dyDescent="0.5">
      <c r="A59" s="65"/>
      <c r="B59" s="72"/>
      <c r="C59" s="222" t="s">
        <v>11</v>
      </c>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c r="AF59" s="65"/>
      <c r="AG59" s="9"/>
    </row>
    <row r="60" spans="1:33" s="3" customFormat="1" ht="26.25" x14ac:dyDescent="0.4">
      <c r="A60" s="66"/>
      <c r="B60" s="73"/>
      <c r="C60" s="223" t="s">
        <v>12</v>
      </c>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66"/>
      <c r="AG60" s="9"/>
    </row>
    <row r="61" spans="1:33" s="3" customFormat="1" ht="9" customHeight="1" x14ac:dyDescent="0.4">
      <c r="A61" s="66"/>
      <c r="B61" s="7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66"/>
      <c r="AG61" s="9"/>
    </row>
    <row r="62" spans="1:33" s="4" customFormat="1" ht="32.25" customHeight="1" x14ac:dyDescent="0.3">
      <c r="A62" s="67"/>
      <c r="B62" s="75"/>
      <c r="C62" s="75"/>
      <c r="D62" s="219" t="str">
        <f>IF(D34="","",D34)</f>
        <v/>
      </c>
      <c r="E62" s="220"/>
      <c r="F62" s="220"/>
      <c r="G62" s="220"/>
      <c r="H62" s="221"/>
      <c r="I62" s="76"/>
      <c r="J62" s="219" t="str">
        <f>IF(J34="","",J34)</f>
        <v/>
      </c>
      <c r="K62" s="220"/>
      <c r="L62" s="220"/>
      <c r="M62" s="220"/>
      <c r="N62" s="220"/>
      <c r="O62" s="220"/>
      <c r="P62" s="220"/>
      <c r="Q62" s="221"/>
      <c r="R62" s="77" t="s">
        <v>13</v>
      </c>
      <c r="S62" s="169"/>
      <c r="T62" s="170"/>
      <c r="U62" s="170"/>
      <c r="V62" s="170"/>
      <c r="W62" s="170"/>
      <c r="X62" s="170"/>
      <c r="Y62" s="170"/>
      <c r="Z62" s="171"/>
      <c r="AA62" s="77" t="s">
        <v>16</v>
      </c>
      <c r="AB62" s="172"/>
      <c r="AC62" s="173"/>
      <c r="AD62" s="174"/>
      <c r="AE62" s="78"/>
      <c r="AF62" s="67"/>
      <c r="AG62" s="10">
        <f>IF(AB62="",0,1)</f>
        <v>0</v>
      </c>
    </row>
    <row r="63" spans="1:33" s="5" customFormat="1" x14ac:dyDescent="0.3">
      <c r="A63" s="68"/>
      <c r="B63" s="78"/>
      <c r="C63" s="78"/>
      <c r="D63" s="218" t="s">
        <v>20</v>
      </c>
      <c r="E63" s="218"/>
      <c r="F63" s="218"/>
      <c r="G63" s="218"/>
      <c r="H63" s="218"/>
      <c r="I63" s="78"/>
      <c r="J63" s="218" t="s">
        <v>14</v>
      </c>
      <c r="K63" s="218"/>
      <c r="L63" s="218"/>
      <c r="M63" s="218"/>
      <c r="N63" s="218"/>
      <c r="O63" s="218"/>
      <c r="P63" s="218"/>
      <c r="Q63" s="218"/>
      <c r="R63" s="78"/>
      <c r="S63" s="218" t="s">
        <v>15</v>
      </c>
      <c r="T63" s="218"/>
      <c r="U63" s="218"/>
      <c r="V63" s="218"/>
      <c r="W63" s="218"/>
      <c r="X63" s="218"/>
      <c r="Y63" s="218"/>
      <c r="Z63" s="218"/>
      <c r="AA63" s="78"/>
      <c r="AB63" s="218" t="s">
        <v>17</v>
      </c>
      <c r="AC63" s="218"/>
      <c r="AD63" s="218"/>
      <c r="AE63" s="78"/>
      <c r="AF63" s="68"/>
      <c r="AG63" s="9"/>
    </row>
    <row r="64" spans="1:33" ht="21.75" thickBot="1" x14ac:dyDescent="0.3">
      <c r="A64" s="64"/>
      <c r="B64" s="79"/>
      <c r="C64" s="71"/>
      <c r="D64" s="71"/>
      <c r="E64" s="71"/>
      <c r="F64" s="71"/>
      <c r="G64" s="71"/>
      <c r="H64" s="71"/>
      <c r="I64" s="71"/>
      <c r="J64" s="80"/>
      <c r="K64" s="80"/>
      <c r="L64" s="80"/>
      <c r="M64" s="80"/>
      <c r="N64" s="80"/>
      <c r="O64" s="80"/>
      <c r="P64" s="80"/>
      <c r="Q64" s="80"/>
      <c r="R64" s="71"/>
      <c r="S64" s="80"/>
      <c r="T64" s="80"/>
      <c r="U64" s="80"/>
      <c r="V64" s="80"/>
      <c r="W64" s="80"/>
      <c r="X64" s="80"/>
      <c r="Y64" s="80"/>
      <c r="Z64" s="80"/>
      <c r="AA64" s="71"/>
      <c r="AB64" s="71"/>
      <c r="AC64" s="71"/>
      <c r="AD64" s="71"/>
      <c r="AE64" s="71"/>
      <c r="AF64" s="64"/>
    </row>
    <row r="65" spans="1:33" s="6" customFormat="1" ht="31.5" customHeight="1" thickTop="1" thickBot="1" x14ac:dyDescent="0.3">
      <c r="A65" s="69"/>
      <c r="B65" s="81"/>
      <c r="C65" s="82"/>
      <c r="D65" s="82"/>
      <c r="E65" s="82"/>
      <c r="F65" s="82"/>
      <c r="G65" s="82"/>
      <c r="H65" s="230" t="s">
        <v>41</v>
      </c>
      <c r="I65" s="231"/>
      <c r="J65" s="231"/>
      <c r="K65" s="231"/>
      <c r="L65" s="231"/>
      <c r="M65" s="231"/>
      <c r="N65" s="231"/>
      <c r="O65" s="231"/>
      <c r="P65" s="231"/>
      <c r="Q65" s="231"/>
      <c r="R65" s="231"/>
      <c r="S65" s="231"/>
      <c r="T65" s="231"/>
      <c r="U65" s="231"/>
      <c r="V65" s="231"/>
      <c r="W65" s="161"/>
      <c r="X65" s="162"/>
      <c r="Y65" s="162"/>
      <c r="Z65" s="85" t="s">
        <v>42</v>
      </c>
      <c r="AA65" s="86"/>
      <c r="AB65" s="86"/>
      <c r="AC65" s="86"/>
      <c r="AD65" s="86"/>
      <c r="AE65" s="87"/>
      <c r="AF65" s="69"/>
      <c r="AG65" s="9"/>
    </row>
    <row r="66" spans="1:33" s="7" customFormat="1" ht="69.75" customHeight="1" thickBot="1" x14ac:dyDescent="0.4">
      <c r="A66" s="70"/>
      <c r="B66" s="88"/>
      <c r="C66" s="229" t="s">
        <v>4</v>
      </c>
      <c r="D66" s="229"/>
      <c r="E66" s="229"/>
      <c r="F66" s="164"/>
      <c r="G66" s="90"/>
      <c r="H66" s="91" t="str">
        <f>H38</f>
        <v>Box Out</v>
      </c>
      <c r="I66" s="91" t="str">
        <f t="shared" ref="I66:AD66" si="8">I38</f>
        <v>Deflect, Tip Out or Intercept</v>
      </c>
      <c r="J66" s="91" t="str">
        <f t="shared" si="8"/>
        <v>Loose  Ball    or Dive on Floor</v>
      </c>
      <c r="K66" s="91" t="str">
        <f t="shared" si="8"/>
        <v>Defensive Rebound</v>
      </c>
      <c r="L66" s="91" t="str">
        <f t="shared" si="8"/>
        <v>Offensive Rebound</v>
      </c>
      <c r="M66" s="91" t="str">
        <f t="shared" si="8"/>
        <v>Steal</v>
      </c>
      <c r="N66" s="91" t="str">
        <f t="shared" si="8"/>
        <v>Charge</v>
      </c>
      <c r="O66" s="91" t="str">
        <f t="shared" si="8"/>
        <v>Block          Shot</v>
      </c>
      <c r="P66" s="91" t="str">
        <f t="shared" si="8"/>
        <v>Ball Pressure</v>
      </c>
      <c r="Q66" s="91" t="str">
        <f t="shared" si="8"/>
        <v>Help Action</v>
      </c>
      <c r="R66" s="91" t="str">
        <f t="shared" si="8"/>
        <v>Assist</v>
      </c>
      <c r="S66" s="91" t="str">
        <f t="shared" si="8"/>
        <v>Defensive Tie Ups</v>
      </c>
      <c r="T66" s="91" t="str">
        <f t="shared" si="8"/>
        <v>Great Screen</v>
      </c>
      <c r="U66" s="91" t="str">
        <f t="shared" si="8"/>
        <v>Transition   Score</v>
      </c>
      <c r="V66" s="91">
        <f t="shared" si="8"/>
        <v>0</v>
      </c>
      <c r="W66" s="91" t="str">
        <f t="shared" si="8"/>
        <v>Turnover Unforced</v>
      </c>
      <c r="X66" s="91" t="str">
        <f t="shared" si="8"/>
        <v>Turnover Forced</v>
      </c>
      <c r="Y66" s="91" t="str">
        <f t="shared" si="8"/>
        <v>Offensive Tie Ups</v>
      </c>
      <c r="Z66" s="91" t="str">
        <f t="shared" si="8"/>
        <v>Poor  Closeout</v>
      </c>
      <c r="AA66" s="91" t="str">
        <f t="shared" si="8"/>
        <v>Beat off B=ounce</v>
      </c>
      <c r="AB66" s="91" t="str">
        <f t="shared" si="8"/>
        <v>Poor Attitude or Language</v>
      </c>
      <c r="AC66" s="91" t="str">
        <f t="shared" si="8"/>
        <v>Poor Reaction to Officials</v>
      </c>
      <c r="AD66" s="91">
        <f t="shared" si="8"/>
        <v>0</v>
      </c>
      <c r="AE66" s="92" t="s">
        <v>22</v>
      </c>
      <c r="AF66" s="70"/>
      <c r="AG66" s="9"/>
    </row>
    <row r="67" spans="1:33" s="3" customFormat="1" ht="39" customHeight="1" thickBot="1" x14ac:dyDescent="0.4">
      <c r="A67" s="66"/>
      <c r="B67" s="93" t="s">
        <v>36</v>
      </c>
      <c r="C67" s="94"/>
      <c r="D67" s="94"/>
      <c r="E67" s="95" t="s">
        <v>38</v>
      </c>
      <c r="F67" s="93" t="s">
        <v>35</v>
      </c>
      <c r="G67" s="113"/>
      <c r="H67" s="168">
        <f>H39</f>
        <v>1</v>
      </c>
      <c r="I67" s="168">
        <f t="shared" ref="I67:AD67" si="9">I39</f>
        <v>1</v>
      </c>
      <c r="J67" s="168">
        <f t="shared" si="9"/>
        <v>2</v>
      </c>
      <c r="K67" s="168">
        <f t="shared" si="9"/>
        <v>1</v>
      </c>
      <c r="L67" s="168">
        <f t="shared" si="9"/>
        <v>1</v>
      </c>
      <c r="M67" s="168">
        <f t="shared" si="9"/>
        <v>3</v>
      </c>
      <c r="N67" s="168">
        <f t="shared" si="9"/>
        <v>3</v>
      </c>
      <c r="O67" s="168">
        <f t="shared" si="9"/>
        <v>1</v>
      </c>
      <c r="P67" s="168">
        <f t="shared" si="9"/>
        <v>1</v>
      </c>
      <c r="Q67" s="168">
        <f t="shared" si="9"/>
        <v>1</v>
      </c>
      <c r="R67" s="168">
        <f t="shared" si="9"/>
        <v>1</v>
      </c>
      <c r="S67" s="168">
        <f t="shared" si="9"/>
        <v>2</v>
      </c>
      <c r="T67" s="168">
        <f t="shared" si="9"/>
        <v>1</v>
      </c>
      <c r="U67" s="168">
        <f t="shared" si="9"/>
        <v>1</v>
      </c>
      <c r="V67" s="168">
        <f t="shared" si="9"/>
        <v>0</v>
      </c>
      <c r="W67" s="168">
        <f t="shared" si="9"/>
        <v>-2</v>
      </c>
      <c r="X67" s="168">
        <f t="shared" si="9"/>
        <v>-1</v>
      </c>
      <c r="Y67" s="168">
        <f t="shared" si="9"/>
        <v>-1</v>
      </c>
      <c r="Z67" s="168">
        <f t="shared" si="9"/>
        <v>-1</v>
      </c>
      <c r="AA67" s="168">
        <f t="shared" si="9"/>
        <v>-1</v>
      </c>
      <c r="AB67" s="168">
        <f t="shared" si="9"/>
        <v>-1</v>
      </c>
      <c r="AC67" s="168">
        <f t="shared" si="9"/>
        <v>-1</v>
      </c>
      <c r="AD67" s="168">
        <f t="shared" si="9"/>
        <v>0</v>
      </c>
      <c r="AE67" s="99"/>
      <c r="AF67" s="66"/>
      <c r="AG67" s="9"/>
    </row>
    <row r="68" spans="1:33" ht="36" customHeight="1" x14ac:dyDescent="0.25">
      <c r="A68" s="64"/>
      <c r="B68" s="96" t="str">
        <f t="shared" ref="B68:C73" si="10">IF(B40="","",B40)</f>
        <v/>
      </c>
      <c r="C68" s="227" t="str">
        <f t="shared" si="10"/>
        <v/>
      </c>
      <c r="D68" s="227"/>
      <c r="E68" s="228"/>
      <c r="F68" s="14"/>
      <c r="G68" s="15">
        <f>IF(F68="y",1,0)</f>
        <v>0</v>
      </c>
      <c r="H68" s="16"/>
      <c r="I68" s="17"/>
      <c r="J68" s="18"/>
      <c r="K68" s="18"/>
      <c r="L68" s="18"/>
      <c r="M68" s="18"/>
      <c r="N68" s="18"/>
      <c r="O68" s="18"/>
      <c r="P68" s="18"/>
      <c r="Q68" s="18"/>
      <c r="R68" s="19"/>
      <c r="S68" s="18"/>
      <c r="T68" s="18"/>
      <c r="U68" s="18"/>
      <c r="V68" s="19"/>
      <c r="W68" s="16"/>
      <c r="X68" s="18"/>
      <c r="Y68" s="19"/>
      <c r="Z68" s="18"/>
      <c r="AA68" s="17"/>
      <c r="AB68" s="18"/>
      <c r="AC68" s="18"/>
      <c r="AD68" s="19"/>
      <c r="AE68" s="100">
        <f>(H68*H$11)+(I68*I$11)+(J68*J$11)+(K68*K$11)+(L68*L$11)+(M68*M$11)+(N68*N$11)+(O68*O$11)+(P68*P$11)+(Q68*Q$11)+(R68*R$11)+(S68*S$11)+(T68*T$11)+(U68*U$11)+(V68*V$11)+(W68*W$11)+(X68*X$11)+(Y68*Y$11)+(Z68*Z$11)+(AA68*AA$11)+(AB68*AB$11)+(AC68*AC$11)+(AD68*AD$11)</f>
        <v>0</v>
      </c>
      <c r="AF68" s="64"/>
    </row>
    <row r="69" spans="1:33" ht="36" customHeight="1" x14ac:dyDescent="0.25">
      <c r="A69" s="64"/>
      <c r="B69" s="97" t="str">
        <f t="shared" si="10"/>
        <v/>
      </c>
      <c r="C69" s="215" t="str">
        <f t="shared" si="10"/>
        <v/>
      </c>
      <c r="D69" s="216"/>
      <c r="E69" s="217"/>
      <c r="F69" s="14"/>
      <c r="G69" s="15">
        <f t="shared" ref="G69:G83" si="11">IF(F69="y",1,0)</f>
        <v>0</v>
      </c>
      <c r="H69" s="20"/>
      <c r="I69" s="13"/>
      <c r="J69" s="21"/>
      <c r="K69" s="21"/>
      <c r="L69" s="21"/>
      <c r="M69" s="21"/>
      <c r="N69" s="21"/>
      <c r="O69" s="21"/>
      <c r="P69" s="21"/>
      <c r="Q69" s="21"/>
      <c r="R69" s="12"/>
      <c r="S69" s="21"/>
      <c r="T69" s="21"/>
      <c r="U69" s="21"/>
      <c r="V69" s="12"/>
      <c r="W69" s="20"/>
      <c r="X69" s="21"/>
      <c r="Y69" s="12"/>
      <c r="Z69" s="21"/>
      <c r="AA69" s="13"/>
      <c r="AB69" s="21"/>
      <c r="AC69" s="21"/>
      <c r="AD69" s="12"/>
      <c r="AE69" s="101">
        <f t="shared" ref="AE69:AE83" si="12">(H69*H$11)+(I69*I$11)+(J69*J$11)+(K69*K$11)+(L69*L$11)+(M69*M$11)+(N69*N$11)+(O69*O$11)+(P69*P$11)+(Q69*Q$11)+(R69*R$11)+(S69*S$11)+(T69*T$11)+(U69*U$11)+(V69*V$11)+(W69*W$11)+(X69*X$11)+(Y69*Y$11)+(Z69*Z$11)+(AA69*AA$11)+(AB69*AB$11)+(AC69*AC$11)+(AD69*AD$11)</f>
        <v>0</v>
      </c>
      <c r="AF69" s="64"/>
    </row>
    <row r="70" spans="1:33" ht="36" customHeight="1" x14ac:dyDescent="0.25">
      <c r="A70" s="64"/>
      <c r="B70" s="97" t="str">
        <f t="shared" si="10"/>
        <v/>
      </c>
      <c r="C70" s="215" t="str">
        <f t="shared" si="10"/>
        <v/>
      </c>
      <c r="D70" s="216"/>
      <c r="E70" s="217"/>
      <c r="F70" s="14"/>
      <c r="G70" s="15">
        <f t="shared" si="11"/>
        <v>0</v>
      </c>
      <c r="H70" s="20"/>
      <c r="I70" s="13"/>
      <c r="J70" s="21"/>
      <c r="K70" s="21"/>
      <c r="L70" s="21"/>
      <c r="M70" s="21"/>
      <c r="N70" s="21"/>
      <c r="O70" s="21"/>
      <c r="P70" s="21"/>
      <c r="Q70" s="21"/>
      <c r="R70" s="12"/>
      <c r="S70" s="21"/>
      <c r="T70" s="21"/>
      <c r="U70" s="21"/>
      <c r="V70" s="12"/>
      <c r="W70" s="20"/>
      <c r="X70" s="21"/>
      <c r="Y70" s="12"/>
      <c r="Z70" s="21"/>
      <c r="AA70" s="13"/>
      <c r="AB70" s="21"/>
      <c r="AC70" s="21"/>
      <c r="AD70" s="12"/>
      <c r="AE70" s="101">
        <f t="shared" si="12"/>
        <v>0</v>
      </c>
      <c r="AF70" s="64"/>
    </row>
    <row r="71" spans="1:33" ht="36" customHeight="1" x14ac:dyDescent="0.25">
      <c r="A71" s="64"/>
      <c r="B71" s="97" t="str">
        <f t="shared" si="10"/>
        <v/>
      </c>
      <c r="C71" s="215" t="str">
        <f t="shared" si="10"/>
        <v/>
      </c>
      <c r="D71" s="216"/>
      <c r="E71" s="217"/>
      <c r="F71" s="14"/>
      <c r="G71" s="15">
        <f t="shared" si="11"/>
        <v>0</v>
      </c>
      <c r="H71" s="20"/>
      <c r="I71" s="13"/>
      <c r="J71" s="21"/>
      <c r="K71" s="21"/>
      <c r="L71" s="21"/>
      <c r="M71" s="21"/>
      <c r="N71" s="21"/>
      <c r="O71" s="21"/>
      <c r="P71" s="21"/>
      <c r="Q71" s="21"/>
      <c r="R71" s="12"/>
      <c r="S71" s="21"/>
      <c r="T71" s="21"/>
      <c r="U71" s="21"/>
      <c r="V71" s="12"/>
      <c r="W71" s="20"/>
      <c r="X71" s="21"/>
      <c r="Y71" s="12"/>
      <c r="Z71" s="21"/>
      <c r="AA71" s="13"/>
      <c r="AB71" s="21"/>
      <c r="AC71" s="21"/>
      <c r="AD71" s="12"/>
      <c r="AE71" s="101">
        <f t="shared" si="12"/>
        <v>0</v>
      </c>
      <c r="AF71" s="64"/>
    </row>
    <row r="72" spans="1:33" ht="36" customHeight="1" x14ac:dyDescent="0.25">
      <c r="A72" s="64"/>
      <c r="B72" s="97" t="str">
        <f t="shared" si="10"/>
        <v/>
      </c>
      <c r="C72" s="215" t="str">
        <f t="shared" si="10"/>
        <v/>
      </c>
      <c r="D72" s="216"/>
      <c r="E72" s="217"/>
      <c r="F72" s="14"/>
      <c r="G72" s="15">
        <f t="shared" si="11"/>
        <v>0</v>
      </c>
      <c r="H72" s="20"/>
      <c r="I72" s="13"/>
      <c r="J72" s="21"/>
      <c r="K72" s="21"/>
      <c r="L72" s="21"/>
      <c r="M72" s="21"/>
      <c r="N72" s="21"/>
      <c r="O72" s="21"/>
      <c r="P72" s="21"/>
      <c r="Q72" s="21"/>
      <c r="R72" s="12"/>
      <c r="S72" s="21"/>
      <c r="T72" s="21"/>
      <c r="U72" s="21"/>
      <c r="V72" s="12"/>
      <c r="W72" s="20"/>
      <c r="X72" s="21"/>
      <c r="Y72" s="12"/>
      <c r="Z72" s="21"/>
      <c r="AA72" s="13"/>
      <c r="AB72" s="21"/>
      <c r="AC72" s="21"/>
      <c r="AD72" s="12"/>
      <c r="AE72" s="101">
        <f t="shared" si="12"/>
        <v>0</v>
      </c>
      <c r="AF72" s="64"/>
    </row>
    <row r="73" spans="1:33" ht="36" customHeight="1" x14ac:dyDescent="0.25">
      <c r="A73" s="64"/>
      <c r="B73" s="97" t="str">
        <f t="shared" si="10"/>
        <v/>
      </c>
      <c r="C73" s="215" t="str">
        <f t="shared" si="10"/>
        <v/>
      </c>
      <c r="D73" s="216"/>
      <c r="E73" s="217"/>
      <c r="F73" s="14"/>
      <c r="G73" s="15">
        <f t="shared" si="11"/>
        <v>0</v>
      </c>
      <c r="H73" s="20"/>
      <c r="I73" s="13"/>
      <c r="J73" s="21"/>
      <c r="K73" s="21"/>
      <c r="L73" s="21"/>
      <c r="M73" s="21"/>
      <c r="N73" s="21"/>
      <c r="O73" s="21"/>
      <c r="P73" s="21"/>
      <c r="Q73" s="21"/>
      <c r="R73" s="12"/>
      <c r="S73" s="21"/>
      <c r="T73" s="21"/>
      <c r="U73" s="21"/>
      <c r="V73" s="12"/>
      <c r="W73" s="20"/>
      <c r="X73" s="21"/>
      <c r="Y73" s="12"/>
      <c r="Z73" s="21"/>
      <c r="AA73" s="13"/>
      <c r="AB73" s="21"/>
      <c r="AC73" s="21"/>
      <c r="AD73" s="12"/>
      <c r="AE73" s="101">
        <f t="shared" si="12"/>
        <v>0</v>
      </c>
      <c r="AF73" s="64"/>
    </row>
    <row r="74" spans="1:33" ht="36" customHeight="1" x14ac:dyDescent="0.25">
      <c r="A74" s="64"/>
      <c r="B74" s="97"/>
      <c r="C74" s="215" t="str">
        <f t="shared" ref="C74:C83" si="13">IF(C46="","",C46)</f>
        <v/>
      </c>
      <c r="D74" s="216"/>
      <c r="E74" s="217"/>
      <c r="F74" s="14"/>
      <c r="G74" s="15">
        <f t="shared" si="11"/>
        <v>0</v>
      </c>
      <c r="H74" s="20"/>
      <c r="I74" s="13"/>
      <c r="J74" s="21"/>
      <c r="K74" s="21"/>
      <c r="L74" s="21"/>
      <c r="M74" s="21"/>
      <c r="N74" s="21"/>
      <c r="O74" s="21"/>
      <c r="P74" s="21"/>
      <c r="Q74" s="21"/>
      <c r="R74" s="12"/>
      <c r="S74" s="21"/>
      <c r="T74" s="21"/>
      <c r="U74" s="21"/>
      <c r="V74" s="12"/>
      <c r="W74" s="20"/>
      <c r="X74" s="21"/>
      <c r="Y74" s="12"/>
      <c r="Z74" s="21"/>
      <c r="AA74" s="13"/>
      <c r="AB74" s="21"/>
      <c r="AC74" s="21"/>
      <c r="AD74" s="12"/>
      <c r="AE74" s="101">
        <f t="shared" si="12"/>
        <v>0</v>
      </c>
      <c r="AF74" s="64"/>
    </row>
    <row r="75" spans="1:33" ht="36" customHeight="1" x14ac:dyDescent="0.25">
      <c r="A75" s="64"/>
      <c r="B75" s="97" t="str">
        <f t="shared" ref="B75:B83" si="14">IF(B47="","",B47)</f>
        <v/>
      </c>
      <c r="C75" s="215" t="str">
        <f t="shared" si="13"/>
        <v/>
      </c>
      <c r="D75" s="216"/>
      <c r="E75" s="217"/>
      <c r="F75" s="14"/>
      <c r="G75" s="15">
        <f t="shared" si="11"/>
        <v>0</v>
      </c>
      <c r="H75" s="20"/>
      <c r="I75" s="13"/>
      <c r="J75" s="21"/>
      <c r="K75" s="21"/>
      <c r="L75" s="21"/>
      <c r="M75" s="21"/>
      <c r="N75" s="21"/>
      <c r="O75" s="21"/>
      <c r="P75" s="21"/>
      <c r="Q75" s="21"/>
      <c r="R75" s="12"/>
      <c r="S75" s="21"/>
      <c r="T75" s="21"/>
      <c r="U75" s="21"/>
      <c r="V75" s="12"/>
      <c r="W75" s="20"/>
      <c r="X75" s="21"/>
      <c r="Y75" s="12"/>
      <c r="Z75" s="21"/>
      <c r="AA75" s="13"/>
      <c r="AB75" s="21"/>
      <c r="AC75" s="21"/>
      <c r="AD75" s="12"/>
      <c r="AE75" s="101">
        <f t="shared" si="12"/>
        <v>0</v>
      </c>
      <c r="AF75" s="64"/>
    </row>
    <row r="76" spans="1:33" ht="36" customHeight="1" x14ac:dyDescent="0.25">
      <c r="A76" s="64"/>
      <c r="B76" s="97" t="str">
        <f t="shared" si="14"/>
        <v/>
      </c>
      <c r="C76" s="215" t="str">
        <f t="shared" si="13"/>
        <v/>
      </c>
      <c r="D76" s="216"/>
      <c r="E76" s="217"/>
      <c r="F76" s="14"/>
      <c r="G76" s="15">
        <f t="shared" si="11"/>
        <v>0</v>
      </c>
      <c r="H76" s="20"/>
      <c r="I76" s="13"/>
      <c r="J76" s="21"/>
      <c r="K76" s="21"/>
      <c r="L76" s="21"/>
      <c r="M76" s="21"/>
      <c r="N76" s="21"/>
      <c r="O76" s="21"/>
      <c r="P76" s="21"/>
      <c r="Q76" s="21"/>
      <c r="R76" s="12"/>
      <c r="S76" s="21"/>
      <c r="T76" s="21"/>
      <c r="U76" s="21"/>
      <c r="V76" s="12"/>
      <c r="W76" s="20"/>
      <c r="X76" s="21"/>
      <c r="Y76" s="12"/>
      <c r="Z76" s="21"/>
      <c r="AA76" s="13"/>
      <c r="AB76" s="21"/>
      <c r="AC76" s="21"/>
      <c r="AD76" s="12"/>
      <c r="AE76" s="101">
        <f t="shared" si="12"/>
        <v>0</v>
      </c>
      <c r="AF76" s="64"/>
    </row>
    <row r="77" spans="1:33" ht="36" customHeight="1" x14ac:dyDescent="0.25">
      <c r="A77" s="64"/>
      <c r="B77" s="97" t="str">
        <f t="shared" si="14"/>
        <v/>
      </c>
      <c r="C77" s="215" t="str">
        <f t="shared" si="13"/>
        <v/>
      </c>
      <c r="D77" s="216"/>
      <c r="E77" s="217"/>
      <c r="F77" s="14"/>
      <c r="G77" s="15">
        <f t="shared" si="11"/>
        <v>0</v>
      </c>
      <c r="H77" s="20"/>
      <c r="I77" s="13"/>
      <c r="J77" s="21"/>
      <c r="K77" s="21"/>
      <c r="L77" s="21"/>
      <c r="M77" s="21"/>
      <c r="N77" s="21"/>
      <c r="O77" s="21"/>
      <c r="P77" s="21"/>
      <c r="Q77" s="21"/>
      <c r="R77" s="12"/>
      <c r="S77" s="21"/>
      <c r="T77" s="21"/>
      <c r="U77" s="21"/>
      <c r="V77" s="12"/>
      <c r="W77" s="20"/>
      <c r="X77" s="21"/>
      <c r="Y77" s="12"/>
      <c r="Z77" s="21"/>
      <c r="AA77" s="13"/>
      <c r="AB77" s="21"/>
      <c r="AC77" s="21"/>
      <c r="AD77" s="12"/>
      <c r="AE77" s="101">
        <f t="shared" si="12"/>
        <v>0</v>
      </c>
      <c r="AF77" s="64"/>
    </row>
    <row r="78" spans="1:33" ht="36" customHeight="1" x14ac:dyDescent="0.25">
      <c r="A78" s="64"/>
      <c r="B78" s="97" t="str">
        <f t="shared" si="14"/>
        <v/>
      </c>
      <c r="C78" s="215" t="str">
        <f t="shared" si="13"/>
        <v/>
      </c>
      <c r="D78" s="216"/>
      <c r="E78" s="217"/>
      <c r="F78" s="14"/>
      <c r="G78" s="15">
        <f t="shared" si="11"/>
        <v>0</v>
      </c>
      <c r="H78" s="20"/>
      <c r="I78" s="13"/>
      <c r="J78" s="21"/>
      <c r="K78" s="21"/>
      <c r="L78" s="21"/>
      <c r="M78" s="21"/>
      <c r="N78" s="21"/>
      <c r="O78" s="21"/>
      <c r="P78" s="21"/>
      <c r="Q78" s="21"/>
      <c r="R78" s="12"/>
      <c r="S78" s="21"/>
      <c r="T78" s="21"/>
      <c r="U78" s="21"/>
      <c r="V78" s="12"/>
      <c r="W78" s="20"/>
      <c r="X78" s="21"/>
      <c r="Y78" s="12"/>
      <c r="Z78" s="21"/>
      <c r="AA78" s="13"/>
      <c r="AB78" s="21"/>
      <c r="AC78" s="21"/>
      <c r="AD78" s="12"/>
      <c r="AE78" s="101">
        <f t="shared" si="12"/>
        <v>0</v>
      </c>
      <c r="AF78" s="64"/>
    </row>
    <row r="79" spans="1:33" ht="36" customHeight="1" x14ac:dyDescent="0.25">
      <c r="A79" s="64"/>
      <c r="B79" s="97" t="str">
        <f t="shared" si="14"/>
        <v/>
      </c>
      <c r="C79" s="215" t="str">
        <f t="shared" si="13"/>
        <v/>
      </c>
      <c r="D79" s="216"/>
      <c r="E79" s="217"/>
      <c r="F79" s="14"/>
      <c r="G79" s="15">
        <f t="shared" si="11"/>
        <v>0</v>
      </c>
      <c r="H79" s="20"/>
      <c r="I79" s="13"/>
      <c r="J79" s="21"/>
      <c r="K79" s="21"/>
      <c r="L79" s="21"/>
      <c r="M79" s="21"/>
      <c r="N79" s="21"/>
      <c r="O79" s="21"/>
      <c r="P79" s="21"/>
      <c r="Q79" s="21"/>
      <c r="R79" s="12"/>
      <c r="S79" s="21"/>
      <c r="T79" s="21"/>
      <c r="U79" s="21"/>
      <c r="V79" s="12"/>
      <c r="W79" s="20"/>
      <c r="X79" s="21"/>
      <c r="Y79" s="12"/>
      <c r="Z79" s="21"/>
      <c r="AA79" s="13"/>
      <c r="AB79" s="21"/>
      <c r="AC79" s="21"/>
      <c r="AD79" s="12"/>
      <c r="AE79" s="101">
        <f t="shared" si="12"/>
        <v>0</v>
      </c>
      <c r="AF79" s="64"/>
    </row>
    <row r="80" spans="1:33" ht="36" customHeight="1" x14ac:dyDescent="0.25">
      <c r="A80" s="64"/>
      <c r="B80" s="97" t="str">
        <f t="shared" si="14"/>
        <v/>
      </c>
      <c r="C80" s="215" t="str">
        <f t="shared" si="13"/>
        <v/>
      </c>
      <c r="D80" s="216"/>
      <c r="E80" s="217"/>
      <c r="F80" s="14"/>
      <c r="G80" s="15">
        <f t="shared" si="11"/>
        <v>0</v>
      </c>
      <c r="H80" s="20"/>
      <c r="I80" s="13"/>
      <c r="J80" s="21"/>
      <c r="K80" s="21"/>
      <c r="L80" s="21"/>
      <c r="M80" s="21"/>
      <c r="N80" s="21"/>
      <c r="O80" s="21"/>
      <c r="P80" s="21"/>
      <c r="Q80" s="21"/>
      <c r="R80" s="12"/>
      <c r="S80" s="21"/>
      <c r="T80" s="21"/>
      <c r="U80" s="21"/>
      <c r="V80" s="12"/>
      <c r="W80" s="20"/>
      <c r="X80" s="21"/>
      <c r="Y80" s="12"/>
      <c r="Z80" s="21"/>
      <c r="AA80" s="13"/>
      <c r="AB80" s="21"/>
      <c r="AC80" s="21"/>
      <c r="AD80" s="12"/>
      <c r="AE80" s="101">
        <f t="shared" si="12"/>
        <v>0</v>
      </c>
      <c r="AF80" s="64"/>
    </row>
    <row r="81" spans="1:33" ht="36" customHeight="1" x14ac:dyDescent="0.25">
      <c r="A81" s="64"/>
      <c r="B81" s="97" t="str">
        <f t="shared" si="14"/>
        <v/>
      </c>
      <c r="C81" s="215" t="str">
        <f t="shared" si="13"/>
        <v/>
      </c>
      <c r="D81" s="216"/>
      <c r="E81" s="217"/>
      <c r="F81" s="14"/>
      <c r="G81" s="15">
        <f t="shared" si="11"/>
        <v>0</v>
      </c>
      <c r="H81" s="20"/>
      <c r="I81" s="13"/>
      <c r="J81" s="21"/>
      <c r="K81" s="21"/>
      <c r="L81" s="21"/>
      <c r="M81" s="21"/>
      <c r="N81" s="21"/>
      <c r="O81" s="21"/>
      <c r="P81" s="21"/>
      <c r="Q81" s="21"/>
      <c r="R81" s="12"/>
      <c r="S81" s="21"/>
      <c r="T81" s="21"/>
      <c r="U81" s="21"/>
      <c r="V81" s="12"/>
      <c r="W81" s="20"/>
      <c r="X81" s="21"/>
      <c r="Y81" s="12"/>
      <c r="Z81" s="21"/>
      <c r="AA81" s="13"/>
      <c r="AB81" s="21"/>
      <c r="AC81" s="21"/>
      <c r="AD81" s="12"/>
      <c r="AE81" s="101">
        <f t="shared" si="12"/>
        <v>0</v>
      </c>
      <c r="AF81" s="64"/>
    </row>
    <row r="82" spans="1:33" ht="36" customHeight="1" x14ac:dyDescent="0.25">
      <c r="A82" s="64"/>
      <c r="B82" s="97" t="str">
        <f t="shared" si="14"/>
        <v/>
      </c>
      <c r="C82" s="215" t="str">
        <f t="shared" si="13"/>
        <v/>
      </c>
      <c r="D82" s="216"/>
      <c r="E82" s="217"/>
      <c r="F82" s="14"/>
      <c r="G82" s="15">
        <f t="shared" si="11"/>
        <v>0</v>
      </c>
      <c r="H82" s="20"/>
      <c r="I82" s="13"/>
      <c r="J82" s="21"/>
      <c r="K82" s="21"/>
      <c r="L82" s="21"/>
      <c r="M82" s="21"/>
      <c r="N82" s="21"/>
      <c r="O82" s="21"/>
      <c r="P82" s="21"/>
      <c r="Q82" s="21"/>
      <c r="R82" s="12"/>
      <c r="S82" s="21"/>
      <c r="T82" s="21"/>
      <c r="U82" s="21"/>
      <c r="V82" s="12"/>
      <c r="W82" s="20"/>
      <c r="X82" s="21"/>
      <c r="Y82" s="12"/>
      <c r="Z82" s="21"/>
      <c r="AA82" s="13"/>
      <c r="AB82" s="21"/>
      <c r="AC82" s="21"/>
      <c r="AD82" s="12"/>
      <c r="AE82" s="101">
        <f t="shared" si="12"/>
        <v>0</v>
      </c>
      <c r="AF82" s="64"/>
    </row>
    <row r="83" spans="1:33" ht="36.75" customHeight="1" thickBot="1" x14ac:dyDescent="0.3">
      <c r="A83" s="64"/>
      <c r="B83" s="98" t="str">
        <f t="shared" si="14"/>
        <v/>
      </c>
      <c r="C83" s="224" t="str">
        <f t="shared" si="13"/>
        <v/>
      </c>
      <c r="D83" s="225"/>
      <c r="E83" s="226"/>
      <c r="F83" s="160"/>
      <c r="G83" s="23">
        <f t="shared" si="11"/>
        <v>0</v>
      </c>
      <c r="H83" s="24"/>
      <c r="I83" s="25"/>
      <c r="J83" s="26"/>
      <c r="K83" s="26"/>
      <c r="L83" s="26"/>
      <c r="M83" s="26"/>
      <c r="N83" s="26"/>
      <c r="O83" s="26"/>
      <c r="P83" s="26"/>
      <c r="Q83" s="26"/>
      <c r="R83" s="27"/>
      <c r="S83" s="26"/>
      <c r="T83" s="26"/>
      <c r="U83" s="26"/>
      <c r="V83" s="27"/>
      <c r="W83" s="24"/>
      <c r="X83" s="26"/>
      <c r="Y83" s="27"/>
      <c r="Z83" s="26"/>
      <c r="AA83" s="26"/>
      <c r="AB83" s="26"/>
      <c r="AC83" s="26"/>
      <c r="AD83" s="27"/>
      <c r="AE83" s="100">
        <f t="shared" si="12"/>
        <v>0</v>
      </c>
      <c r="AF83" s="64"/>
    </row>
    <row r="84" spans="1:33" ht="36" customHeight="1" thickTop="1" thickBot="1" x14ac:dyDescent="0.3">
      <c r="A84" s="64"/>
      <c r="B84" s="213" t="s">
        <v>25</v>
      </c>
      <c r="C84" s="214"/>
      <c r="D84" s="214"/>
      <c r="E84" s="214"/>
      <c r="F84" s="165"/>
      <c r="G84" s="165"/>
      <c r="H84" s="104">
        <f>SUM(H68:H83)</f>
        <v>0</v>
      </c>
      <c r="I84" s="105">
        <f t="shared" ref="I84:AD84" si="15">SUM(I68:I83)</f>
        <v>0</v>
      </c>
      <c r="J84" s="105">
        <f t="shared" si="15"/>
        <v>0</v>
      </c>
      <c r="K84" s="105">
        <f t="shared" si="15"/>
        <v>0</v>
      </c>
      <c r="L84" s="105">
        <f t="shared" si="15"/>
        <v>0</v>
      </c>
      <c r="M84" s="105">
        <f t="shared" si="15"/>
        <v>0</v>
      </c>
      <c r="N84" s="105">
        <f t="shared" si="15"/>
        <v>0</v>
      </c>
      <c r="O84" s="105">
        <f t="shared" si="15"/>
        <v>0</v>
      </c>
      <c r="P84" s="105">
        <f t="shared" si="15"/>
        <v>0</v>
      </c>
      <c r="Q84" s="105">
        <f t="shared" si="15"/>
        <v>0</v>
      </c>
      <c r="R84" s="166">
        <f t="shared" si="15"/>
        <v>0</v>
      </c>
      <c r="S84" s="105">
        <f t="shared" si="15"/>
        <v>0</v>
      </c>
      <c r="T84" s="105">
        <f t="shared" si="15"/>
        <v>0</v>
      </c>
      <c r="U84" s="105">
        <f t="shared" si="15"/>
        <v>0</v>
      </c>
      <c r="V84" s="107">
        <f t="shared" si="15"/>
        <v>0</v>
      </c>
      <c r="W84" s="108">
        <f t="shared" si="15"/>
        <v>0</v>
      </c>
      <c r="X84" s="105">
        <f t="shared" si="15"/>
        <v>0</v>
      </c>
      <c r="Y84" s="166">
        <f t="shared" si="15"/>
        <v>0</v>
      </c>
      <c r="Z84" s="109">
        <f t="shared" si="15"/>
        <v>0</v>
      </c>
      <c r="AA84" s="110">
        <f t="shared" si="15"/>
        <v>0</v>
      </c>
      <c r="AB84" s="110">
        <f t="shared" si="15"/>
        <v>0</v>
      </c>
      <c r="AC84" s="110">
        <f t="shared" si="15"/>
        <v>0</v>
      </c>
      <c r="AD84" s="111">
        <f t="shared" si="15"/>
        <v>0</v>
      </c>
      <c r="AE84" s="102">
        <f>SUM(AE68:AE83)</f>
        <v>0</v>
      </c>
      <c r="AF84" s="64"/>
    </row>
    <row r="85" spans="1:33" ht="8.25" customHeight="1" thickTop="1" x14ac:dyDescent="0.25">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row>
    <row r="86" spans="1:33" x14ac:dyDescent="0.25">
      <c r="A86" s="64"/>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64"/>
    </row>
    <row r="87" spans="1:33" s="2" customFormat="1" ht="33.75" x14ac:dyDescent="0.5">
      <c r="A87" s="65"/>
      <c r="B87" s="72"/>
      <c r="C87" s="222" t="s">
        <v>11</v>
      </c>
      <c r="D87" s="222"/>
      <c r="E87" s="222"/>
      <c r="F87" s="222"/>
      <c r="G87" s="222"/>
      <c r="H87" s="222"/>
      <c r="I87" s="222"/>
      <c r="J87" s="222"/>
      <c r="K87" s="222"/>
      <c r="L87" s="222"/>
      <c r="M87" s="222"/>
      <c r="N87" s="222"/>
      <c r="O87" s="222"/>
      <c r="P87" s="222"/>
      <c r="Q87" s="222"/>
      <c r="R87" s="222"/>
      <c r="S87" s="222"/>
      <c r="T87" s="222"/>
      <c r="U87" s="222"/>
      <c r="V87" s="222"/>
      <c r="W87" s="222"/>
      <c r="X87" s="222"/>
      <c r="Y87" s="222"/>
      <c r="Z87" s="222"/>
      <c r="AA87" s="222"/>
      <c r="AB87" s="222"/>
      <c r="AC87" s="222"/>
      <c r="AD87" s="222"/>
      <c r="AE87" s="222"/>
      <c r="AF87" s="65"/>
      <c r="AG87" s="9"/>
    </row>
    <row r="88" spans="1:33" s="3" customFormat="1" ht="26.25" x14ac:dyDescent="0.4">
      <c r="A88" s="66"/>
      <c r="B88" s="73"/>
      <c r="C88" s="223" t="s">
        <v>12</v>
      </c>
      <c r="D88" s="223"/>
      <c r="E88" s="223"/>
      <c r="F88" s="223"/>
      <c r="G88" s="223"/>
      <c r="H88" s="223"/>
      <c r="I88" s="223"/>
      <c r="J88" s="223"/>
      <c r="K88" s="223"/>
      <c r="L88" s="223"/>
      <c r="M88" s="223"/>
      <c r="N88" s="223"/>
      <c r="O88" s="223"/>
      <c r="P88" s="223"/>
      <c r="Q88" s="223"/>
      <c r="R88" s="223"/>
      <c r="S88" s="223"/>
      <c r="T88" s="223"/>
      <c r="U88" s="223"/>
      <c r="V88" s="223"/>
      <c r="W88" s="223"/>
      <c r="X88" s="223"/>
      <c r="Y88" s="223"/>
      <c r="Z88" s="223"/>
      <c r="AA88" s="223"/>
      <c r="AB88" s="223"/>
      <c r="AC88" s="223"/>
      <c r="AD88" s="223"/>
      <c r="AE88" s="223"/>
      <c r="AF88" s="66"/>
      <c r="AG88" s="9"/>
    </row>
    <row r="89" spans="1:33" s="3" customFormat="1" ht="9" customHeight="1" x14ac:dyDescent="0.4">
      <c r="A89" s="66"/>
      <c r="B89" s="73"/>
      <c r="C89" s="163"/>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66"/>
      <c r="AG89" s="9"/>
    </row>
    <row r="90" spans="1:33" s="4" customFormat="1" ht="32.25" customHeight="1" x14ac:dyDescent="0.3">
      <c r="A90" s="67"/>
      <c r="B90" s="75"/>
      <c r="C90" s="75"/>
      <c r="D90" s="219" t="str">
        <f>IF(D62="","",D62)</f>
        <v/>
      </c>
      <c r="E90" s="220"/>
      <c r="F90" s="220"/>
      <c r="G90" s="220"/>
      <c r="H90" s="221"/>
      <c r="I90" s="76"/>
      <c r="J90" s="219" t="str">
        <f>IF(J62="","",J62)</f>
        <v/>
      </c>
      <c r="K90" s="220"/>
      <c r="L90" s="220"/>
      <c r="M90" s="220"/>
      <c r="N90" s="220"/>
      <c r="O90" s="220"/>
      <c r="P90" s="220"/>
      <c r="Q90" s="221"/>
      <c r="R90" s="77" t="s">
        <v>13</v>
      </c>
      <c r="S90" s="169"/>
      <c r="T90" s="170"/>
      <c r="U90" s="170"/>
      <c r="V90" s="170"/>
      <c r="W90" s="170"/>
      <c r="X90" s="170"/>
      <c r="Y90" s="170"/>
      <c r="Z90" s="171"/>
      <c r="AA90" s="77" t="s">
        <v>16</v>
      </c>
      <c r="AB90" s="172"/>
      <c r="AC90" s="173"/>
      <c r="AD90" s="174"/>
      <c r="AE90" s="78"/>
      <c r="AF90" s="67"/>
      <c r="AG90" s="10">
        <f>IF(AB90="",0,1)</f>
        <v>0</v>
      </c>
    </row>
    <row r="91" spans="1:33" s="5" customFormat="1" x14ac:dyDescent="0.3">
      <c r="A91" s="68"/>
      <c r="B91" s="78"/>
      <c r="C91" s="78"/>
      <c r="D91" s="218" t="s">
        <v>20</v>
      </c>
      <c r="E91" s="218"/>
      <c r="F91" s="218"/>
      <c r="G91" s="218"/>
      <c r="H91" s="218"/>
      <c r="I91" s="78"/>
      <c r="J91" s="218" t="s">
        <v>14</v>
      </c>
      <c r="K91" s="218"/>
      <c r="L91" s="218"/>
      <c r="M91" s="218"/>
      <c r="N91" s="218"/>
      <c r="O91" s="218"/>
      <c r="P91" s="218"/>
      <c r="Q91" s="218"/>
      <c r="R91" s="78"/>
      <c r="S91" s="218" t="s">
        <v>15</v>
      </c>
      <c r="T91" s="218"/>
      <c r="U91" s="218"/>
      <c r="V91" s="218"/>
      <c r="W91" s="218"/>
      <c r="X91" s="218"/>
      <c r="Y91" s="218"/>
      <c r="Z91" s="218"/>
      <c r="AA91" s="78"/>
      <c r="AB91" s="218" t="s">
        <v>17</v>
      </c>
      <c r="AC91" s="218"/>
      <c r="AD91" s="218"/>
      <c r="AE91" s="78"/>
      <c r="AF91" s="68"/>
      <c r="AG91" s="9"/>
    </row>
    <row r="92" spans="1:33" ht="21.75" thickBot="1" x14ac:dyDescent="0.3">
      <c r="A92" s="64"/>
      <c r="B92" s="79"/>
      <c r="C92" s="71"/>
      <c r="D92" s="71"/>
      <c r="E92" s="71"/>
      <c r="F92" s="71"/>
      <c r="G92" s="71"/>
      <c r="H92" s="71"/>
      <c r="I92" s="71"/>
      <c r="J92" s="80"/>
      <c r="K92" s="80"/>
      <c r="L92" s="80"/>
      <c r="M92" s="80"/>
      <c r="N92" s="80"/>
      <c r="O92" s="80"/>
      <c r="P92" s="80"/>
      <c r="Q92" s="80"/>
      <c r="R92" s="71"/>
      <c r="S92" s="80"/>
      <c r="T92" s="80"/>
      <c r="U92" s="80"/>
      <c r="V92" s="80"/>
      <c r="W92" s="80"/>
      <c r="X92" s="80"/>
      <c r="Y92" s="80"/>
      <c r="Z92" s="80"/>
      <c r="AA92" s="71"/>
      <c r="AB92" s="71"/>
      <c r="AC92" s="71"/>
      <c r="AD92" s="71"/>
      <c r="AE92" s="71"/>
      <c r="AF92" s="64"/>
    </row>
    <row r="93" spans="1:33" s="6" customFormat="1" ht="31.5" customHeight="1" thickTop="1" thickBot="1" x14ac:dyDescent="0.3">
      <c r="A93" s="69"/>
      <c r="B93" s="81"/>
      <c r="C93" s="82"/>
      <c r="D93" s="82"/>
      <c r="E93" s="82"/>
      <c r="F93" s="82"/>
      <c r="G93" s="82"/>
      <c r="H93" s="230" t="s">
        <v>41</v>
      </c>
      <c r="I93" s="231"/>
      <c r="J93" s="231"/>
      <c r="K93" s="231"/>
      <c r="L93" s="231"/>
      <c r="M93" s="231"/>
      <c r="N93" s="231"/>
      <c r="O93" s="231"/>
      <c r="P93" s="231"/>
      <c r="Q93" s="231"/>
      <c r="R93" s="231"/>
      <c r="S93" s="231"/>
      <c r="T93" s="231"/>
      <c r="U93" s="231"/>
      <c r="V93" s="231"/>
      <c r="W93" s="161"/>
      <c r="X93" s="162"/>
      <c r="Y93" s="162"/>
      <c r="Z93" s="85" t="s">
        <v>42</v>
      </c>
      <c r="AA93" s="86"/>
      <c r="AB93" s="86"/>
      <c r="AC93" s="86"/>
      <c r="AD93" s="86"/>
      <c r="AE93" s="87"/>
      <c r="AF93" s="69"/>
      <c r="AG93" s="9"/>
    </row>
    <row r="94" spans="1:33" s="7" customFormat="1" ht="69.75" customHeight="1" thickBot="1" x14ac:dyDescent="0.4">
      <c r="A94" s="70"/>
      <c r="B94" s="88"/>
      <c r="C94" s="229" t="s">
        <v>4</v>
      </c>
      <c r="D94" s="229"/>
      <c r="E94" s="229"/>
      <c r="F94" s="164"/>
      <c r="G94" s="90"/>
      <c r="H94" s="91" t="str">
        <f>H66</f>
        <v>Box Out</v>
      </c>
      <c r="I94" s="91" t="str">
        <f t="shared" ref="I94:AD94" si="16">I66</f>
        <v>Deflect, Tip Out or Intercept</v>
      </c>
      <c r="J94" s="91" t="str">
        <f t="shared" si="16"/>
        <v>Loose  Ball    or Dive on Floor</v>
      </c>
      <c r="K94" s="91" t="str">
        <f t="shared" si="16"/>
        <v>Defensive Rebound</v>
      </c>
      <c r="L94" s="91" t="str">
        <f t="shared" si="16"/>
        <v>Offensive Rebound</v>
      </c>
      <c r="M94" s="91" t="str">
        <f t="shared" si="16"/>
        <v>Steal</v>
      </c>
      <c r="N94" s="91" t="str">
        <f t="shared" si="16"/>
        <v>Charge</v>
      </c>
      <c r="O94" s="91" t="str">
        <f t="shared" si="16"/>
        <v>Block          Shot</v>
      </c>
      <c r="P94" s="91" t="str">
        <f t="shared" si="16"/>
        <v>Ball Pressure</v>
      </c>
      <c r="Q94" s="91" t="str">
        <f t="shared" si="16"/>
        <v>Help Action</v>
      </c>
      <c r="R94" s="91" t="str">
        <f t="shared" si="16"/>
        <v>Assist</v>
      </c>
      <c r="S94" s="91" t="str">
        <f t="shared" si="16"/>
        <v>Defensive Tie Ups</v>
      </c>
      <c r="T94" s="91" t="str">
        <f t="shared" si="16"/>
        <v>Great Screen</v>
      </c>
      <c r="U94" s="91" t="str">
        <f t="shared" si="16"/>
        <v>Transition   Score</v>
      </c>
      <c r="V94" s="91">
        <f t="shared" si="16"/>
        <v>0</v>
      </c>
      <c r="W94" s="91" t="str">
        <f t="shared" si="16"/>
        <v>Turnover Unforced</v>
      </c>
      <c r="X94" s="91" t="str">
        <f t="shared" si="16"/>
        <v>Turnover Forced</v>
      </c>
      <c r="Y94" s="91" t="str">
        <f t="shared" si="16"/>
        <v>Offensive Tie Ups</v>
      </c>
      <c r="Z94" s="91" t="str">
        <f t="shared" si="16"/>
        <v>Poor  Closeout</v>
      </c>
      <c r="AA94" s="91" t="str">
        <f t="shared" si="16"/>
        <v>Beat off B=ounce</v>
      </c>
      <c r="AB94" s="91" t="str">
        <f t="shared" si="16"/>
        <v>Poor Attitude or Language</v>
      </c>
      <c r="AC94" s="91" t="str">
        <f t="shared" si="16"/>
        <v>Poor Reaction to Officials</v>
      </c>
      <c r="AD94" s="91">
        <f t="shared" si="16"/>
        <v>0</v>
      </c>
      <c r="AE94" s="92" t="s">
        <v>22</v>
      </c>
      <c r="AF94" s="70"/>
      <c r="AG94" s="9"/>
    </row>
    <row r="95" spans="1:33" s="3" customFormat="1" ht="39" customHeight="1" thickBot="1" x14ac:dyDescent="0.4">
      <c r="A95" s="66"/>
      <c r="B95" s="93" t="s">
        <v>36</v>
      </c>
      <c r="C95" s="94"/>
      <c r="D95" s="94"/>
      <c r="E95" s="95" t="s">
        <v>38</v>
      </c>
      <c r="F95" s="93" t="s">
        <v>35</v>
      </c>
      <c r="G95" s="113"/>
      <c r="H95" s="168">
        <f>H67</f>
        <v>1</v>
      </c>
      <c r="I95" s="168">
        <f t="shared" ref="I95:AD95" si="17">I67</f>
        <v>1</v>
      </c>
      <c r="J95" s="168">
        <f t="shared" si="17"/>
        <v>2</v>
      </c>
      <c r="K95" s="168">
        <f t="shared" si="17"/>
        <v>1</v>
      </c>
      <c r="L95" s="168">
        <f t="shared" si="17"/>
        <v>1</v>
      </c>
      <c r="M95" s="168">
        <f t="shared" si="17"/>
        <v>3</v>
      </c>
      <c r="N95" s="168">
        <f t="shared" si="17"/>
        <v>3</v>
      </c>
      <c r="O95" s="168">
        <f t="shared" si="17"/>
        <v>1</v>
      </c>
      <c r="P95" s="168">
        <f t="shared" si="17"/>
        <v>1</v>
      </c>
      <c r="Q95" s="168">
        <f t="shared" si="17"/>
        <v>1</v>
      </c>
      <c r="R95" s="168">
        <f t="shared" si="17"/>
        <v>1</v>
      </c>
      <c r="S95" s="168">
        <f t="shared" si="17"/>
        <v>2</v>
      </c>
      <c r="T95" s="168">
        <f t="shared" si="17"/>
        <v>1</v>
      </c>
      <c r="U95" s="168">
        <f t="shared" si="17"/>
        <v>1</v>
      </c>
      <c r="V95" s="168">
        <f t="shared" si="17"/>
        <v>0</v>
      </c>
      <c r="W95" s="168">
        <f t="shared" si="17"/>
        <v>-2</v>
      </c>
      <c r="X95" s="168">
        <f t="shared" si="17"/>
        <v>-1</v>
      </c>
      <c r="Y95" s="168">
        <f t="shared" si="17"/>
        <v>-1</v>
      </c>
      <c r="Z95" s="168">
        <f t="shared" si="17"/>
        <v>-1</v>
      </c>
      <c r="AA95" s="168">
        <f t="shared" si="17"/>
        <v>-1</v>
      </c>
      <c r="AB95" s="168">
        <f t="shared" si="17"/>
        <v>-1</v>
      </c>
      <c r="AC95" s="168">
        <f t="shared" si="17"/>
        <v>-1</v>
      </c>
      <c r="AD95" s="168">
        <f t="shared" si="17"/>
        <v>0</v>
      </c>
      <c r="AE95" s="99"/>
      <c r="AF95" s="66"/>
      <c r="AG95" s="9"/>
    </row>
    <row r="96" spans="1:33" ht="36" customHeight="1" x14ac:dyDescent="0.25">
      <c r="A96" s="64"/>
      <c r="B96" s="96" t="str">
        <f t="shared" ref="B96:C101" si="18">IF(B68="","",B68)</f>
        <v/>
      </c>
      <c r="C96" s="227" t="str">
        <f t="shared" si="18"/>
        <v/>
      </c>
      <c r="D96" s="227"/>
      <c r="E96" s="228"/>
      <c r="F96" s="14"/>
      <c r="G96" s="15">
        <f>IF(F96="y",1,0)</f>
        <v>0</v>
      </c>
      <c r="H96" s="16"/>
      <c r="I96" s="17"/>
      <c r="J96" s="18"/>
      <c r="K96" s="18"/>
      <c r="L96" s="18"/>
      <c r="M96" s="18"/>
      <c r="N96" s="18"/>
      <c r="O96" s="18"/>
      <c r="P96" s="18"/>
      <c r="Q96" s="18"/>
      <c r="R96" s="19"/>
      <c r="S96" s="18"/>
      <c r="T96" s="18"/>
      <c r="U96" s="18"/>
      <c r="V96" s="19"/>
      <c r="W96" s="16"/>
      <c r="X96" s="18"/>
      <c r="Y96" s="19"/>
      <c r="Z96" s="18"/>
      <c r="AA96" s="17"/>
      <c r="AB96" s="18"/>
      <c r="AC96" s="18"/>
      <c r="AD96" s="19"/>
      <c r="AE96" s="100">
        <f>(H96*H$11)+(I96*I$11)+(J96*J$11)+(K96*K$11)+(L96*L$11)+(M96*M$11)+(N96*N$11)+(O96*O$11)+(P96*P$11)+(Q96*Q$11)+(R96*R$11)+(S96*S$11)+(T96*T$11)+(U96*U$11)+(V96*V$11)+(W96*W$11)+(X96*X$11)+(Y96*Y$11)+(Z96*Z$11)+(AA96*AA$11)+(AB96*AB$11)+(AC96*AC$11)+(AD96*AD$11)</f>
        <v>0</v>
      </c>
      <c r="AF96" s="64"/>
    </row>
    <row r="97" spans="1:32" ht="36" customHeight="1" x14ac:dyDescent="0.25">
      <c r="A97" s="64"/>
      <c r="B97" s="97" t="str">
        <f t="shared" si="18"/>
        <v/>
      </c>
      <c r="C97" s="215" t="str">
        <f t="shared" si="18"/>
        <v/>
      </c>
      <c r="D97" s="216"/>
      <c r="E97" s="217"/>
      <c r="F97" s="14"/>
      <c r="G97" s="15">
        <f t="shared" ref="G97:G111" si="19">IF(F97="y",1,0)</f>
        <v>0</v>
      </c>
      <c r="H97" s="20"/>
      <c r="I97" s="13"/>
      <c r="J97" s="21"/>
      <c r="K97" s="21"/>
      <c r="L97" s="21"/>
      <c r="M97" s="21"/>
      <c r="N97" s="21"/>
      <c r="O97" s="21"/>
      <c r="P97" s="21"/>
      <c r="Q97" s="21"/>
      <c r="R97" s="12"/>
      <c r="S97" s="21"/>
      <c r="T97" s="21"/>
      <c r="U97" s="21"/>
      <c r="V97" s="12"/>
      <c r="W97" s="20"/>
      <c r="X97" s="21"/>
      <c r="Y97" s="12"/>
      <c r="Z97" s="21"/>
      <c r="AA97" s="13"/>
      <c r="AB97" s="21"/>
      <c r="AC97" s="21"/>
      <c r="AD97" s="12"/>
      <c r="AE97" s="101">
        <f t="shared" ref="AE97:AE111" si="20">(H97*H$11)+(I97*I$11)+(J97*J$11)+(K97*K$11)+(L97*L$11)+(M97*M$11)+(N97*N$11)+(O97*O$11)+(P97*P$11)+(Q97*Q$11)+(R97*R$11)+(S97*S$11)+(T97*T$11)+(U97*U$11)+(V97*V$11)+(W97*W$11)+(X97*X$11)+(Y97*Y$11)+(Z97*Z$11)+(AA97*AA$11)+(AB97*AB$11)+(AC97*AC$11)+(AD97*AD$11)</f>
        <v>0</v>
      </c>
      <c r="AF97" s="64"/>
    </row>
    <row r="98" spans="1:32" ht="36" customHeight="1" x14ac:dyDescent="0.25">
      <c r="A98" s="64"/>
      <c r="B98" s="97" t="str">
        <f t="shared" si="18"/>
        <v/>
      </c>
      <c r="C98" s="215" t="str">
        <f t="shared" si="18"/>
        <v/>
      </c>
      <c r="D98" s="216"/>
      <c r="E98" s="217"/>
      <c r="F98" s="14"/>
      <c r="G98" s="15">
        <f t="shared" si="19"/>
        <v>0</v>
      </c>
      <c r="H98" s="20"/>
      <c r="I98" s="13"/>
      <c r="J98" s="21"/>
      <c r="K98" s="21"/>
      <c r="L98" s="21"/>
      <c r="M98" s="21"/>
      <c r="N98" s="21"/>
      <c r="O98" s="21"/>
      <c r="P98" s="21"/>
      <c r="Q98" s="21"/>
      <c r="R98" s="12"/>
      <c r="S98" s="21"/>
      <c r="T98" s="21"/>
      <c r="U98" s="21"/>
      <c r="V98" s="12"/>
      <c r="W98" s="20"/>
      <c r="X98" s="21"/>
      <c r="Y98" s="12"/>
      <c r="Z98" s="21"/>
      <c r="AA98" s="13"/>
      <c r="AB98" s="21"/>
      <c r="AC98" s="21"/>
      <c r="AD98" s="12"/>
      <c r="AE98" s="101">
        <f t="shared" si="20"/>
        <v>0</v>
      </c>
      <c r="AF98" s="64"/>
    </row>
    <row r="99" spans="1:32" ht="36" customHeight="1" x14ac:dyDescent="0.25">
      <c r="A99" s="64"/>
      <c r="B99" s="97" t="str">
        <f t="shared" si="18"/>
        <v/>
      </c>
      <c r="C99" s="215" t="str">
        <f t="shared" si="18"/>
        <v/>
      </c>
      <c r="D99" s="216"/>
      <c r="E99" s="217"/>
      <c r="F99" s="14"/>
      <c r="G99" s="15">
        <f t="shared" si="19"/>
        <v>0</v>
      </c>
      <c r="H99" s="20"/>
      <c r="I99" s="13"/>
      <c r="J99" s="21"/>
      <c r="K99" s="21"/>
      <c r="L99" s="21"/>
      <c r="M99" s="21"/>
      <c r="N99" s="21"/>
      <c r="O99" s="21"/>
      <c r="P99" s="21"/>
      <c r="Q99" s="21"/>
      <c r="R99" s="12"/>
      <c r="S99" s="21"/>
      <c r="T99" s="21"/>
      <c r="U99" s="21"/>
      <c r="V99" s="12"/>
      <c r="W99" s="20"/>
      <c r="X99" s="21"/>
      <c r="Y99" s="12"/>
      <c r="Z99" s="21"/>
      <c r="AA99" s="13"/>
      <c r="AB99" s="21"/>
      <c r="AC99" s="21"/>
      <c r="AD99" s="12"/>
      <c r="AE99" s="101">
        <f t="shared" si="20"/>
        <v>0</v>
      </c>
      <c r="AF99" s="64"/>
    </row>
    <row r="100" spans="1:32" ht="36" customHeight="1" x14ac:dyDescent="0.25">
      <c r="A100" s="64"/>
      <c r="B100" s="97" t="str">
        <f t="shared" si="18"/>
        <v/>
      </c>
      <c r="C100" s="215" t="str">
        <f t="shared" si="18"/>
        <v/>
      </c>
      <c r="D100" s="216"/>
      <c r="E100" s="217"/>
      <c r="F100" s="14"/>
      <c r="G100" s="15">
        <f t="shared" si="19"/>
        <v>0</v>
      </c>
      <c r="H100" s="20"/>
      <c r="I100" s="13"/>
      <c r="J100" s="21"/>
      <c r="K100" s="21"/>
      <c r="L100" s="21"/>
      <c r="M100" s="21"/>
      <c r="N100" s="21"/>
      <c r="O100" s="21"/>
      <c r="P100" s="21"/>
      <c r="Q100" s="21"/>
      <c r="R100" s="12"/>
      <c r="S100" s="21"/>
      <c r="T100" s="21"/>
      <c r="U100" s="21"/>
      <c r="V100" s="12"/>
      <c r="W100" s="20"/>
      <c r="X100" s="21"/>
      <c r="Y100" s="12"/>
      <c r="Z100" s="21"/>
      <c r="AA100" s="13"/>
      <c r="AB100" s="21"/>
      <c r="AC100" s="21"/>
      <c r="AD100" s="12"/>
      <c r="AE100" s="101">
        <f t="shared" si="20"/>
        <v>0</v>
      </c>
      <c r="AF100" s="64"/>
    </row>
    <row r="101" spans="1:32" ht="36" customHeight="1" x14ac:dyDescent="0.25">
      <c r="A101" s="64"/>
      <c r="B101" s="97" t="str">
        <f t="shared" si="18"/>
        <v/>
      </c>
      <c r="C101" s="215" t="str">
        <f t="shared" si="18"/>
        <v/>
      </c>
      <c r="D101" s="216"/>
      <c r="E101" s="217"/>
      <c r="F101" s="14"/>
      <c r="G101" s="15">
        <f t="shared" si="19"/>
        <v>0</v>
      </c>
      <c r="H101" s="20"/>
      <c r="I101" s="13"/>
      <c r="J101" s="21"/>
      <c r="K101" s="21"/>
      <c r="L101" s="21"/>
      <c r="M101" s="21"/>
      <c r="N101" s="21"/>
      <c r="O101" s="21"/>
      <c r="P101" s="21"/>
      <c r="Q101" s="21"/>
      <c r="R101" s="12"/>
      <c r="S101" s="21"/>
      <c r="T101" s="21"/>
      <c r="U101" s="21"/>
      <c r="V101" s="12"/>
      <c r="W101" s="20"/>
      <c r="X101" s="21"/>
      <c r="Y101" s="12"/>
      <c r="Z101" s="21"/>
      <c r="AA101" s="13"/>
      <c r="AB101" s="21"/>
      <c r="AC101" s="21"/>
      <c r="AD101" s="12"/>
      <c r="AE101" s="101">
        <f t="shared" si="20"/>
        <v>0</v>
      </c>
      <c r="AF101" s="64"/>
    </row>
    <row r="102" spans="1:32" ht="36" customHeight="1" x14ac:dyDescent="0.25">
      <c r="A102" s="64"/>
      <c r="B102" s="97"/>
      <c r="C102" s="215" t="str">
        <f t="shared" ref="C102:C111" si="21">IF(C74="","",C74)</f>
        <v/>
      </c>
      <c r="D102" s="216"/>
      <c r="E102" s="217"/>
      <c r="F102" s="14"/>
      <c r="G102" s="15">
        <f t="shared" si="19"/>
        <v>0</v>
      </c>
      <c r="H102" s="20"/>
      <c r="I102" s="13"/>
      <c r="J102" s="21"/>
      <c r="K102" s="21"/>
      <c r="L102" s="21"/>
      <c r="M102" s="21"/>
      <c r="N102" s="21"/>
      <c r="O102" s="21"/>
      <c r="P102" s="21"/>
      <c r="Q102" s="21"/>
      <c r="R102" s="12"/>
      <c r="S102" s="21"/>
      <c r="T102" s="21"/>
      <c r="U102" s="21"/>
      <c r="V102" s="12"/>
      <c r="W102" s="20"/>
      <c r="X102" s="21"/>
      <c r="Y102" s="12"/>
      <c r="Z102" s="21"/>
      <c r="AA102" s="13"/>
      <c r="AB102" s="21"/>
      <c r="AC102" s="21"/>
      <c r="AD102" s="12"/>
      <c r="AE102" s="101">
        <f t="shared" si="20"/>
        <v>0</v>
      </c>
      <c r="AF102" s="64"/>
    </row>
    <row r="103" spans="1:32" ht="36" customHeight="1" x14ac:dyDescent="0.25">
      <c r="A103" s="64"/>
      <c r="B103" s="97" t="str">
        <f t="shared" ref="B103:B111" si="22">IF(B75="","",B75)</f>
        <v/>
      </c>
      <c r="C103" s="215" t="str">
        <f t="shared" si="21"/>
        <v/>
      </c>
      <c r="D103" s="216"/>
      <c r="E103" s="217"/>
      <c r="F103" s="14"/>
      <c r="G103" s="15">
        <f t="shared" si="19"/>
        <v>0</v>
      </c>
      <c r="H103" s="20"/>
      <c r="I103" s="13"/>
      <c r="J103" s="21"/>
      <c r="K103" s="21"/>
      <c r="L103" s="21"/>
      <c r="M103" s="21"/>
      <c r="N103" s="21"/>
      <c r="O103" s="21"/>
      <c r="P103" s="21"/>
      <c r="Q103" s="21"/>
      <c r="R103" s="12"/>
      <c r="S103" s="21"/>
      <c r="T103" s="21"/>
      <c r="U103" s="21"/>
      <c r="V103" s="12"/>
      <c r="W103" s="20"/>
      <c r="X103" s="21"/>
      <c r="Y103" s="12"/>
      <c r="Z103" s="21"/>
      <c r="AA103" s="13"/>
      <c r="AB103" s="21"/>
      <c r="AC103" s="21"/>
      <c r="AD103" s="12"/>
      <c r="AE103" s="101">
        <f t="shared" si="20"/>
        <v>0</v>
      </c>
      <c r="AF103" s="64"/>
    </row>
    <row r="104" spans="1:32" ht="36" customHeight="1" x14ac:dyDescent="0.25">
      <c r="A104" s="64"/>
      <c r="B104" s="97" t="str">
        <f t="shared" si="22"/>
        <v/>
      </c>
      <c r="C104" s="215" t="str">
        <f t="shared" si="21"/>
        <v/>
      </c>
      <c r="D104" s="216"/>
      <c r="E104" s="217"/>
      <c r="F104" s="14"/>
      <c r="G104" s="15">
        <f t="shared" si="19"/>
        <v>0</v>
      </c>
      <c r="H104" s="20"/>
      <c r="I104" s="13"/>
      <c r="J104" s="21"/>
      <c r="K104" s="21"/>
      <c r="L104" s="21"/>
      <c r="M104" s="21"/>
      <c r="N104" s="21"/>
      <c r="O104" s="21"/>
      <c r="P104" s="21"/>
      <c r="Q104" s="21"/>
      <c r="R104" s="12"/>
      <c r="S104" s="21"/>
      <c r="T104" s="21"/>
      <c r="U104" s="21"/>
      <c r="V104" s="12"/>
      <c r="W104" s="20"/>
      <c r="X104" s="21"/>
      <c r="Y104" s="12"/>
      <c r="Z104" s="21"/>
      <c r="AA104" s="13"/>
      <c r="AB104" s="21"/>
      <c r="AC104" s="21"/>
      <c r="AD104" s="12"/>
      <c r="AE104" s="101">
        <f t="shared" si="20"/>
        <v>0</v>
      </c>
      <c r="AF104" s="64"/>
    </row>
    <row r="105" spans="1:32" ht="36" customHeight="1" x14ac:dyDescent="0.25">
      <c r="A105" s="64"/>
      <c r="B105" s="97" t="str">
        <f t="shared" si="22"/>
        <v/>
      </c>
      <c r="C105" s="215" t="str">
        <f t="shared" si="21"/>
        <v/>
      </c>
      <c r="D105" s="216"/>
      <c r="E105" s="217"/>
      <c r="F105" s="14"/>
      <c r="G105" s="15">
        <f t="shared" si="19"/>
        <v>0</v>
      </c>
      <c r="H105" s="20"/>
      <c r="I105" s="13"/>
      <c r="J105" s="21"/>
      <c r="K105" s="21"/>
      <c r="L105" s="21"/>
      <c r="M105" s="21"/>
      <c r="N105" s="21"/>
      <c r="O105" s="21"/>
      <c r="P105" s="21"/>
      <c r="Q105" s="21"/>
      <c r="R105" s="12"/>
      <c r="S105" s="21"/>
      <c r="T105" s="21"/>
      <c r="U105" s="21"/>
      <c r="V105" s="12"/>
      <c r="W105" s="20"/>
      <c r="X105" s="21"/>
      <c r="Y105" s="12"/>
      <c r="Z105" s="21"/>
      <c r="AA105" s="13"/>
      <c r="AB105" s="21"/>
      <c r="AC105" s="21"/>
      <c r="AD105" s="12"/>
      <c r="AE105" s="101">
        <f t="shared" si="20"/>
        <v>0</v>
      </c>
      <c r="AF105" s="64"/>
    </row>
    <row r="106" spans="1:32" ht="36" customHeight="1" x14ac:dyDescent="0.25">
      <c r="A106" s="64"/>
      <c r="B106" s="97" t="str">
        <f t="shared" si="22"/>
        <v/>
      </c>
      <c r="C106" s="215" t="str">
        <f t="shared" si="21"/>
        <v/>
      </c>
      <c r="D106" s="216"/>
      <c r="E106" s="217"/>
      <c r="F106" s="14"/>
      <c r="G106" s="15">
        <f t="shared" si="19"/>
        <v>0</v>
      </c>
      <c r="H106" s="20"/>
      <c r="I106" s="13"/>
      <c r="J106" s="21"/>
      <c r="K106" s="21"/>
      <c r="L106" s="21"/>
      <c r="M106" s="21"/>
      <c r="N106" s="21"/>
      <c r="O106" s="21"/>
      <c r="P106" s="21"/>
      <c r="Q106" s="21"/>
      <c r="R106" s="12"/>
      <c r="S106" s="21"/>
      <c r="T106" s="21"/>
      <c r="U106" s="21"/>
      <c r="V106" s="12"/>
      <c r="W106" s="20"/>
      <c r="X106" s="21"/>
      <c r="Y106" s="12"/>
      <c r="Z106" s="21"/>
      <c r="AA106" s="13"/>
      <c r="AB106" s="21"/>
      <c r="AC106" s="21"/>
      <c r="AD106" s="12"/>
      <c r="AE106" s="101">
        <f t="shared" si="20"/>
        <v>0</v>
      </c>
      <c r="AF106" s="64"/>
    </row>
    <row r="107" spans="1:32" ht="36" customHeight="1" x14ac:dyDescent="0.25">
      <c r="A107" s="64"/>
      <c r="B107" s="97" t="str">
        <f t="shared" si="22"/>
        <v/>
      </c>
      <c r="C107" s="215" t="str">
        <f t="shared" si="21"/>
        <v/>
      </c>
      <c r="D107" s="216"/>
      <c r="E107" s="217"/>
      <c r="F107" s="14"/>
      <c r="G107" s="15">
        <f t="shared" si="19"/>
        <v>0</v>
      </c>
      <c r="H107" s="20"/>
      <c r="I107" s="13"/>
      <c r="J107" s="21"/>
      <c r="K107" s="21"/>
      <c r="L107" s="21"/>
      <c r="M107" s="21"/>
      <c r="N107" s="21"/>
      <c r="O107" s="21"/>
      <c r="P107" s="21"/>
      <c r="Q107" s="21"/>
      <c r="R107" s="12"/>
      <c r="S107" s="21"/>
      <c r="T107" s="21"/>
      <c r="U107" s="21"/>
      <c r="V107" s="12"/>
      <c r="W107" s="20"/>
      <c r="X107" s="21"/>
      <c r="Y107" s="12"/>
      <c r="Z107" s="21"/>
      <c r="AA107" s="13"/>
      <c r="AB107" s="21"/>
      <c r="AC107" s="21"/>
      <c r="AD107" s="12"/>
      <c r="AE107" s="101">
        <f t="shared" si="20"/>
        <v>0</v>
      </c>
      <c r="AF107" s="64"/>
    </row>
    <row r="108" spans="1:32" ht="36" customHeight="1" x14ac:dyDescent="0.25">
      <c r="A108" s="64"/>
      <c r="B108" s="97" t="str">
        <f t="shared" si="22"/>
        <v/>
      </c>
      <c r="C108" s="215" t="str">
        <f t="shared" si="21"/>
        <v/>
      </c>
      <c r="D108" s="216"/>
      <c r="E108" s="217"/>
      <c r="F108" s="14"/>
      <c r="G108" s="15">
        <f t="shared" si="19"/>
        <v>0</v>
      </c>
      <c r="H108" s="20"/>
      <c r="I108" s="13"/>
      <c r="J108" s="21"/>
      <c r="K108" s="21"/>
      <c r="L108" s="21"/>
      <c r="M108" s="21"/>
      <c r="N108" s="21"/>
      <c r="O108" s="21"/>
      <c r="P108" s="21"/>
      <c r="Q108" s="21"/>
      <c r="R108" s="12"/>
      <c r="S108" s="21"/>
      <c r="T108" s="21"/>
      <c r="U108" s="21"/>
      <c r="V108" s="12"/>
      <c r="W108" s="20"/>
      <c r="X108" s="21"/>
      <c r="Y108" s="12"/>
      <c r="Z108" s="21"/>
      <c r="AA108" s="13"/>
      <c r="AB108" s="21"/>
      <c r="AC108" s="21"/>
      <c r="AD108" s="12"/>
      <c r="AE108" s="101">
        <f t="shared" si="20"/>
        <v>0</v>
      </c>
      <c r="AF108" s="64"/>
    </row>
    <row r="109" spans="1:32" ht="36" customHeight="1" x14ac:dyDescent="0.25">
      <c r="A109" s="64"/>
      <c r="B109" s="97" t="str">
        <f t="shared" si="22"/>
        <v/>
      </c>
      <c r="C109" s="215" t="str">
        <f t="shared" si="21"/>
        <v/>
      </c>
      <c r="D109" s="216"/>
      <c r="E109" s="217"/>
      <c r="F109" s="14"/>
      <c r="G109" s="15">
        <f t="shared" si="19"/>
        <v>0</v>
      </c>
      <c r="H109" s="20"/>
      <c r="I109" s="13"/>
      <c r="J109" s="21"/>
      <c r="K109" s="21"/>
      <c r="L109" s="21"/>
      <c r="M109" s="21"/>
      <c r="N109" s="21"/>
      <c r="O109" s="21"/>
      <c r="P109" s="21"/>
      <c r="Q109" s="21"/>
      <c r="R109" s="12"/>
      <c r="S109" s="21"/>
      <c r="T109" s="21"/>
      <c r="U109" s="21"/>
      <c r="V109" s="12"/>
      <c r="W109" s="20"/>
      <c r="X109" s="21"/>
      <c r="Y109" s="12"/>
      <c r="Z109" s="21"/>
      <c r="AA109" s="13"/>
      <c r="AB109" s="21"/>
      <c r="AC109" s="21"/>
      <c r="AD109" s="12"/>
      <c r="AE109" s="101">
        <f t="shared" si="20"/>
        <v>0</v>
      </c>
      <c r="AF109" s="64"/>
    </row>
    <row r="110" spans="1:32" ht="36" customHeight="1" x14ac:dyDescent="0.25">
      <c r="A110" s="64"/>
      <c r="B110" s="97" t="str">
        <f t="shared" si="22"/>
        <v/>
      </c>
      <c r="C110" s="215" t="str">
        <f t="shared" si="21"/>
        <v/>
      </c>
      <c r="D110" s="216"/>
      <c r="E110" s="217"/>
      <c r="F110" s="14"/>
      <c r="G110" s="15">
        <f t="shared" si="19"/>
        <v>0</v>
      </c>
      <c r="H110" s="20"/>
      <c r="I110" s="13"/>
      <c r="J110" s="21"/>
      <c r="K110" s="21"/>
      <c r="L110" s="21"/>
      <c r="M110" s="21"/>
      <c r="N110" s="21"/>
      <c r="O110" s="21"/>
      <c r="P110" s="21"/>
      <c r="Q110" s="21"/>
      <c r="R110" s="12"/>
      <c r="S110" s="21"/>
      <c r="T110" s="21"/>
      <c r="U110" s="21"/>
      <c r="V110" s="12"/>
      <c r="W110" s="20"/>
      <c r="X110" s="21"/>
      <c r="Y110" s="12"/>
      <c r="Z110" s="21"/>
      <c r="AA110" s="13"/>
      <c r="AB110" s="21"/>
      <c r="AC110" s="21"/>
      <c r="AD110" s="12"/>
      <c r="AE110" s="101">
        <f t="shared" si="20"/>
        <v>0</v>
      </c>
      <c r="AF110" s="64"/>
    </row>
    <row r="111" spans="1:32" ht="36.75" customHeight="1" thickBot="1" x14ac:dyDescent="0.3">
      <c r="A111" s="64"/>
      <c r="B111" s="98" t="str">
        <f t="shared" si="22"/>
        <v/>
      </c>
      <c r="C111" s="224" t="str">
        <f t="shared" si="21"/>
        <v/>
      </c>
      <c r="D111" s="225"/>
      <c r="E111" s="226"/>
      <c r="F111" s="160"/>
      <c r="G111" s="23">
        <f t="shared" si="19"/>
        <v>0</v>
      </c>
      <c r="H111" s="24"/>
      <c r="I111" s="25"/>
      <c r="J111" s="26"/>
      <c r="K111" s="26"/>
      <c r="L111" s="26"/>
      <c r="M111" s="26"/>
      <c r="N111" s="26"/>
      <c r="O111" s="26"/>
      <c r="P111" s="26"/>
      <c r="Q111" s="26"/>
      <c r="R111" s="27"/>
      <c r="S111" s="26"/>
      <c r="T111" s="26"/>
      <c r="U111" s="26"/>
      <c r="V111" s="27"/>
      <c r="W111" s="24"/>
      <c r="X111" s="26"/>
      <c r="Y111" s="27"/>
      <c r="Z111" s="26"/>
      <c r="AA111" s="26"/>
      <c r="AB111" s="26"/>
      <c r="AC111" s="26"/>
      <c r="AD111" s="27"/>
      <c r="AE111" s="100">
        <f t="shared" si="20"/>
        <v>0</v>
      </c>
      <c r="AF111" s="64"/>
    </row>
    <row r="112" spans="1:32" ht="36" customHeight="1" thickTop="1" thickBot="1" x14ac:dyDescent="0.3">
      <c r="A112" s="64"/>
      <c r="B112" s="213" t="s">
        <v>25</v>
      </c>
      <c r="C112" s="214"/>
      <c r="D112" s="214"/>
      <c r="E112" s="214"/>
      <c r="F112" s="165"/>
      <c r="G112" s="165"/>
      <c r="H112" s="104">
        <f>SUM(H96:H111)</f>
        <v>0</v>
      </c>
      <c r="I112" s="105">
        <f t="shared" ref="I112:AD112" si="23">SUM(I96:I111)</f>
        <v>0</v>
      </c>
      <c r="J112" s="105">
        <f t="shared" si="23"/>
        <v>0</v>
      </c>
      <c r="K112" s="105">
        <f t="shared" si="23"/>
        <v>0</v>
      </c>
      <c r="L112" s="105">
        <f t="shared" si="23"/>
        <v>0</v>
      </c>
      <c r="M112" s="105">
        <f t="shared" si="23"/>
        <v>0</v>
      </c>
      <c r="N112" s="105">
        <f t="shared" si="23"/>
        <v>0</v>
      </c>
      <c r="O112" s="105">
        <f t="shared" si="23"/>
        <v>0</v>
      </c>
      <c r="P112" s="105">
        <f t="shared" si="23"/>
        <v>0</v>
      </c>
      <c r="Q112" s="105">
        <f t="shared" si="23"/>
        <v>0</v>
      </c>
      <c r="R112" s="166">
        <f t="shared" si="23"/>
        <v>0</v>
      </c>
      <c r="S112" s="105">
        <f t="shared" si="23"/>
        <v>0</v>
      </c>
      <c r="T112" s="105">
        <f t="shared" si="23"/>
        <v>0</v>
      </c>
      <c r="U112" s="105">
        <f t="shared" si="23"/>
        <v>0</v>
      </c>
      <c r="V112" s="107">
        <f t="shared" si="23"/>
        <v>0</v>
      </c>
      <c r="W112" s="108">
        <f t="shared" si="23"/>
        <v>0</v>
      </c>
      <c r="X112" s="105">
        <f t="shared" si="23"/>
        <v>0</v>
      </c>
      <c r="Y112" s="166">
        <f t="shared" si="23"/>
        <v>0</v>
      </c>
      <c r="Z112" s="109">
        <f t="shared" si="23"/>
        <v>0</v>
      </c>
      <c r="AA112" s="110">
        <f t="shared" si="23"/>
        <v>0</v>
      </c>
      <c r="AB112" s="110">
        <f t="shared" si="23"/>
        <v>0</v>
      </c>
      <c r="AC112" s="110">
        <f t="shared" si="23"/>
        <v>0</v>
      </c>
      <c r="AD112" s="111">
        <f t="shared" si="23"/>
        <v>0</v>
      </c>
      <c r="AE112" s="102">
        <f>SUM(AE96:AE111)</f>
        <v>0</v>
      </c>
      <c r="AF112" s="64"/>
    </row>
    <row r="113" spans="1:33" ht="8.25" customHeight="1" thickTop="1" x14ac:dyDescent="0.25">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row>
    <row r="114" spans="1:33" x14ac:dyDescent="0.25">
      <c r="A114" s="64"/>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64"/>
    </row>
    <row r="115" spans="1:33" s="2" customFormat="1" ht="33.75" x14ac:dyDescent="0.5">
      <c r="A115" s="65"/>
      <c r="B115" s="72"/>
      <c r="C115" s="222" t="s">
        <v>11</v>
      </c>
      <c r="D115" s="222"/>
      <c r="E115" s="222"/>
      <c r="F115" s="222"/>
      <c r="G115" s="222"/>
      <c r="H115" s="222"/>
      <c r="I115" s="222"/>
      <c r="J115" s="222"/>
      <c r="K115" s="222"/>
      <c r="L115" s="222"/>
      <c r="M115" s="222"/>
      <c r="N115" s="222"/>
      <c r="O115" s="222"/>
      <c r="P115" s="222"/>
      <c r="Q115" s="222"/>
      <c r="R115" s="222"/>
      <c r="S115" s="222"/>
      <c r="T115" s="222"/>
      <c r="U115" s="222"/>
      <c r="V115" s="222"/>
      <c r="W115" s="222"/>
      <c r="X115" s="222"/>
      <c r="Y115" s="222"/>
      <c r="Z115" s="222"/>
      <c r="AA115" s="222"/>
      <c r="AB115" s="222"/>
      <c r="AC115" s="222"/>
      <c r="AD115" s="222"/>
      <c r="AE115" s="222"/>
      <c r="AF115" s="65"/>
      <c r="AG115" s="9"/>
    </row>
    <row r="116" spans="1:33" s="3" customFormat="1" ht="26.25" x14ac:dyDescent="0.4">
      <c r="A116" s="66"/>
      <c r="B116" s="73"/>
      <c r="C116" s="223" t="s">
        <v>12</v>
      </c>
      <c r="D116" s="223"/>
      <c r="E116" s="223"/>
      <c r="F116" s="223"/>
      <c r="G116" s="223"/>
      <c r="H116" s="223"/>
      <c r="I116" s="223"/>
      <c r="J116" s="223"/>
      <c r="K116" s="223"/>
      <c r="L116" s="223"/>
      <c r="M116" s="223"/>
      <c r="N116" s="223"/>
      <c r="O116" s="223"/>
      <c r="P116" s="223"/>
      <c r="Q116" s="223"/>
      <c r="R116" s="223"/>
      <c r="S116" s="223"/>
      <c r="T116" s="223"/>
      <c r="U116" s="223"/>
      <c r="V116" s="223"/>
      <c r="W116" s="223"/>
      <c r="X116" s="223"/>
      <c r="Y116" s="223"/>
      <c r="Z116" s="223"/>
      <c r="AA116" s="223"/>
      <c r="AB116" s="223"/>
      <c r="AC116" s="223"/>
      <c r="AD116" s="223"/>
      <c r="AE116" s="223"/>
      <c r="AF116" s="66"/>
      <c r="AG116" s="9"/>
    </row>
    <row r="117" spans="1:33" s="3" customFormat="1" ht="9" customHeight="1" x14ac:dyDescent="0.4">
      <c r="A117" s="66"/>
      <c r="B117" s="73"/>
      <c r="C117" s="163"/>
      <c r="D117" s="163"/>
      <c r="E117" s="163"/>
      <c r="F117" s="163"/>
      <c r="G117" s="163"/>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163"/>
      <c r="AE117" s="163"/>
      <c r="AF117" s="66"/>
      <c r="AG117" s="9"/>
    </row>
    <row r="118" spans="1:33" s="4" customFormat="1" ht="32.25" customHeight="1" x14ac:dyDescent="0.3">
      <c r="A118" s="67"/>
      <c r="B118" s="75"/>
      <c r="C118" s="75"/>
      <c r="D118" s="219" t="str">
        <f>IF(D90="","",D90)</f>
        <v/>
      </c>
      <c r="E118" s="220"/>
      <c r="F118" s="220"/>
      <c r="G118" s="220"/>
      <c r="H118" s="221"/>
      <c r="I118" s="76"/>
      <c r="J118" s="219" t="str">
        <f>IF(J90="","",J90)</f>
        <v/>
      </c>
      <c r="K118" s="220"/>
      <c r="L118" s="220"/>
      <c r="M118" s="220"/>
      <c r="N118" s="220"/>
      <c r="O118" s="220"/>
      <c r="P118" s="220"/>
      <c r="Q118" s="221"/>
      <c r="R118" s="77" t="s">
        <v>13</v>
      </c>
      <c r="S118" s="169"/>
      <c r="T118" s="170"/>
      <c r="U118" s="170"/>
      <c r="V118" s="170"/>
      <c r="W118" s="170"/>
      <c r="X118" s="170"/>
      <c r="Y118" s="170"/>
      <c r="Z118" s="171"/>
      <c r="AA118" s="77" t="s">
        <v>16</v>
      </c>
      <c r="AB118" s="172"/>
      <c r="AC118" s="173"/>
      <c r="AD118" s="174"/>
      <c r="AE118" s="78"/>
      <c r="AF118" s="67"/>
      <c r="AG118" s="10">
        <f>IF(AB118="",0,1)</f>
        <v>0</v>
      </c>
    </row>
    <row r="119" spans="1:33" s="5" customFormat="1" x14ac:dyDescent="0.3">
      <c r="A119" s="68"/>
      <c r="B119" s="78"/>
      <c r="C119" s="78"/>
      <c r="D119" s="218" t="s">
        <v>20</v>
      </c>
      <c r="E119" s="218"/>
      <c r="F119" s="218"/>
      <c r="G119" s="218"/>
      <c r="H119" s="218"/>
      <c r="I119" s="78"/>
      <c r="J119" s="218" t="s">
        <v>14</v>
      </c>
      <c r="K119" s="218"/>
      <c r="L119" s="218"/>
      <c r="M119" s="218"/>
      <c r="N119" s="218"/>
      <c r="O119" s="218"/>
      <c r="P119" s="218"/>
      <c r="Q119" s="218"/>
      <c r="R119" s="78"/>
      <c r="S119" s="218" t="s">
        <v>15</v>
      </c>
      <c r="T119" s="218"/>
      <c r="U119" s="218"/>
      <c r="V119" s="218"/>
      <c r="W119" s="218"/>
      <c r="X119" s="218"/>
      <c r="Y119" s="218"/>
      <c r="Z119" s="218"/>
      <c r="AA119" s="78"/>
      <c r="AB119" s="218" t="s">
        <v>17</v>
      </c>
      <c r="AC119" s="218"/>
      <c r="AD119" s="218"/>
      <c r="AE119" s="78"/>
      <c r="AF119" s="68"/>
      <c r="AG119" s="9"/>
    </row>
    <row r="120" spans="1:33" ht="21.75" thickBot="1" x14ac:dyDescent="0.3">
      <c r="A120" s="64"/>
      <c r="B120" s="79"/>
      <c r="C120" s="71"/>
      <c r="D120" s="71"/>
      <c r="E120" s="71"/>
      <c r="F120" s="71"/>
      <c r="G120" s="71"/>
      <c r="H120" s="71"/>
      <c r="I120" s="71"/>
      <c r="J120" s="80"/>
      <c r="K120" s="80"/>
      <c r="L120" s="80"/>
      <c r="M120" s="80"/>
      <c r="N120" s="80"/>
      <c r="O120" s="80"/>
      <c r="P120" s="80"/>
      <c r="Q120" s="80"/>
      <c r="R120" s="71"/>
      <c r="S120" s="80"/>
      <c r="T120" s="80"/>
      <c r="U120" s="80"/>
      <c r="V120" s="80"/>
      <c r="W120" s="80"/>
      <c r="X120" s="80"/>
      <c r="Y120" s="80"/>
      <c r="Z120" s="80"/>
      <c r="AA120" s="71"/>
      <c r="AB120" s="71"/>
      <c r="AC120" s="71"/>
      <c r="AD120" s="71"/>
      <c r="AE120" s="71"/>
      <c r="AF120" s="64"/>
    </row>
    <row r="121" spans="1:33" s="6" customFormat="1" ht="31.5" customHeight="1" thickTop="1" thickBot="1" x14ac:dyDescent="0.3">
      <c r="A121" s="69"/>
      <c r="B121" s="81"/>
      <c r="C121" s="82"/>
      <c r="D121" s="82"/>
      <c r="E121" s="82"/>
      <c r="F121" s="82"/>
      <c r="G121" s="82"/>
      <c r="H121" s="230" t="s">
        <v>41</v>
      </c>
      <c r="I121" s="231"/>
      <c r="J121" s="231"/>
      <c r="K121" s="231"/>
      <c r="L121" s="231"/>
      <c r="M121" s="231"/>
      <c r="N121" s="231"/>
      <c r="O121" s="231"/>
      <c r="P121" s="231"/>
      <c r="Q121" s="231"/>
      <c r="R121" s="231"/>
      <c r="S121" s="231"/>
      <c r="T121" s="231"/>
      <c r="U121" s="231"/>
      <c r="V121" s="231"/>
      <c r="W121" s="161"/>
      <c r="X121" s="162"/>
      <c r="Y121" s="162"/>
      <c r="Z121" s="85" t="s">
        <v>42</v>
      </c>
      <c r="AA121" s="86"/>
      <c r="AB121" s="86"/>
      <c r="AC121" s="86"/>
      <c r="AD121" s="86"/>
      <c r="AE121" s="87"/>
      <c r="AF121" s="69"/>
      <c r="AG121" s="9"/>
    </row>
    <row r="122" spans="1:33" s="7" customFormat="1" ht="69.75" customHeight="1" thickBot="1" x14ac:dyDescent="0.4">
      <c r="A122" s="70"/>
      <c r="B122" s="88"/>
      <c r="C122" s="229" t="s">
        <v>4</v>
      </c>
      <c r="D122" s="229"/>
      <c r="E122" s="229"/>
      <c r="F122" s="164"/>
      <c r="G122" s="90"/>
      <c r="H122" s="91" t="str">
        <f>H94</f>
        <v>Box Out</v>
      </c>
      <c r="I122" s="91" t="str">
        <f t="shared" ref="I122:AD122" si="24">I94</f>
        <v>Deflect, Tip Out or Intercept</v>
      </c>
      <c r="J122" s="91" t="str">
        <f t="shared" si="24"/>
        <v>Loose  Ball    or Dive on Floor</v>
      </c>
      <c r="K122" s="91" t="str">
        <f t="shared" si="24"/>
        <v>Defensive Rebound</v>
      </c>
      <c r="L122" s="91" t="str">
        <f t="shared" si="24"/>
        <v>Offensive Rebound</v>
      </c>
      <c r="M122" s="91" t="str">
        <f t="shared" si="24"/>
        <v>Steal</v>
      </c>
      <c r="N122" s="91" t="str">
        <f t="shared" si="24"/>
        <v>Charge</v>
      </c>
      <c r="O122" s="91" t="str">
        <f t="shared" si="24"/>
        <v>Block          Shot</v>
      </c>
      <c r="P122" s="91" t="str">
        <f t="shared" si="24"/>
        <v>Ball Pressure</v>
      </c>
      <c r="Q122" s="91" t="str">
        <f t="shared" si="24"/>
        <v>Help Action</v>
      </c>
      <c r="R122" s="91" t="str">
        <f t="shared" si="24"/>
        <v>Assist</v>
      </c>
      <c r="S122" s="91" t="str">
        <f t="shared" si="24"/>
        <v>Defensive Tie Ups</v>
      </c>
      <c r="T122" s="91" t="str">
        <f t="shared" si="24"/>
        <v>Great Screen</v>
      </c>
      <c r="U122" s="91" t="str">
        <f t="shared" si="24"/>
        <v>Transition   Score</v>
      </c>
      <c r="V122" s="91">
        <f t="shared" si="24"/>
        <v>0</v>
      </c>
      <c r="W122" s="91" t="str">
        <f t="shared" si="24"/>
        <v>Turnover Unforced</v>
      </c>
      <c r="X122" s="91" t="str">
        <f t="shared" si="24"/>
        <v>Turnover Forced</v>
      </c>
      <c r="Y122" s="91" t="str">
        <f t="shared" si="24"/>
        <v>Offensive Tie Ups</v>
      </c>
      <c r="Z122" s="91" t="str">
        <f t="shared" si="24"/>
        <v>Poor  Closeout</v>
      </c>
      <c r="AA122" s="91" t="str">
        <f t="shared" si="24"/>
        <v>Beat off B=ounce</v>
      </c>
      <c r="AB122" s="91" t="str">
        <f t="shared" si="24"/>
        <v>Poor Attitude or Language</v>
      </c>
      <c r="AC122" s="91" t="str">
        <f t="shared" si="24"/>
        <v>Poor Reaction to Officials</v>
      </c>
      <c r="AD122" s="91">
        <f t="shared" si="24"/>
        <v>0</v>
      </c>
      <c r="AE122" s="92" t="s">
        <v>22</v>
      </c>
      <c r="AF122" s="70"/>
      <c r="AG122" s="9"/>
    </row>
    <row r="123" spans="1:33" s="3" customFormat="1" ht="39" customHeight="1" thickBot="1" x14ac:dyDescent="0.4">
      <c r="A123" s="66"/>
      <c r="B123" s="93" t="s">
        <v>36</v>
      </c>
      <c r="C123" s="94"/>
      <c r="D123" s="94"/>
      <c r="E123" s="95" t="s">
        <v>38</v>
      </c>
      <c r="F123" s="93" t="s">
        <v>35</v>
      </c>
      <c r="G123" s="113"/>
      <c r="H123" s="168">
        <f>H95</f>
        <v>1</v>
      </c>
      <c r="I123" s="168">
        <f t="shared" ref="I123:AD123" si="25">I95</f>
        <v>1</v>
      </c>
      <c r="J123" s="168">
        <f t="shared" si="25"/>
        <v>2</v>
      </c>
      <c r="K123" s="168">
        <f t="shared" si="25"/>
        <v>1</v>
      </c>
      <c r="L123" s="168">
        <f t="shared" si="25"/>
        <v>1</v>
      </c>
      <c r="M123" s="168">
        <f t="shared" si="25"/>
        <v>3</v>
      </c>
      <c r="N123" s="168">
        <f t="shared" si="25"/>
        <v>3</v>
      </c>
      <c r="O123" s="168">
        <f t="shared" si="25"/>
        <v>1</v>
      </c>
      <c r="P123" s="168">
        <f t="shared" si="25"/>
        <v>1</v>
      </c>
      <c r="Q123" s="168">
        <f t="shared" si="25"/>
        <v>1</v>
      </c>
      <c r="R123" s="168">
        <f t="shared" si="25"/>
        <v>1</v>
      </c>
      <c r="S123" s="168">
        <f t="shared" si="25"/>
        <v>2</v>
      </c>
      <c r="T123" s="168">
        <f t="shared" si="25"/>
        <v>1</v>
      </c>
      <c r="U123" s="168">
        <f t="shared" si="25"/>
        <v>1</v>
      </c>
      <c r="V123" s="168">
        <f t="shared" si="25"/>
        <v>0</v>
      </c>
      <c r="W123" s="168">
        <f t="shared" si="25"/>
        <v>-2</v>
      </c>
      <c r="X123" s="168">
        <f t="shared" si="25"/>
        <v>-1</v>
      </c>
      <c r="Y123" s="168">
        <f t="shared" si="25"/>
        <v>-1</v>
      </c>
      <c r="Z123" s="168">
        <f t="shared" si="25"/>
        <v>-1</v>
      </c>
      <c r="AA123" s="168">
        <f t="shared" si="25"/>
        <v>-1</v>
      </c>
      <c r="AB123" s="168">
        <f t="shared" si="25"/>
        <v>-1</v>
      </c>
      <c r="AC123" s="168">
        <f t="shared" si="25"/>
        <v>-1</v>
      </c>
      <c r="AD123" s="168">
        <f t="shared" si="25"/>
        <v>0</v>
      </c>
      <c r="AE123" s="99"/>
      <c r="AF123" s="66"/>
      <c r="AG123" s="9"/>
    </row>
    <row r="124" spans="1:33" ht="36" customHeight="1" x14ac:dyDescent="0.25">
      <c r="A124" s="64"/>
      <c r="B124" s="96" t="str">
        <f t="shared" ref="B124:C129" si="26">IF(B96="","",B96)</f>
        <v/>
      </c>
      <c r="C124" s="227" t="str">
        <f t="shared" si="26"/>
        <v/>
      </c>
      <c r="D124" s="227"/>
      <c r="E124" s="228"/>
      <c r="F124" s="14"/>
      <c r="G124" s="15">
        <f>IF(F124="y",1,0)</f>
        <v>0</v>
      </c>
      <c r="H124" s="16"/>
      <c r="I124" s="17"/>
      <c r="J124" s="18"/>
      <c r="K124" s="18"/>
      <c r="L124" s="18"/>
      <c r="M124" s="18"/>
      <c r="N124" s="18"/>
      <c r="O124" s="18"/>
      <c r="P124" s="18"/>
      <c r="Q124" s="18"/>
      <c r="R124" s="19"/>
      <c r="S124" s="18"/>
      <c r="T124" s="18"/>
      <c r="U124" s="18"/>
      <c r="V124" s="19"/>
      <c r="W124" s="16"/>
      <c r="X124" s="18"/>
      <c r="Y124" s="19"/>
      <c r="Z124" s="18"/>
      <c r="AA124" s="17"/>
      <c r="AB124" s="18"/>
      <c r="AC124" s="18"/>
      <c r="AD124" s="19"/>
      <c r="AE124" s="100">
        <f>(H124*H$11)+(I124*I$11)+(J124*J$11)+(K124*K$11)+(L124*L$11)+(M124*M$11)+(N124*N$11)+(O124*O$11)+(P124*P$11)+(Q124*Q$11)+(R124*R$11)+(S124*S$11)+(T124*T$11)+(U124*U$11)+(V124*V$11)+(W124*W$11)+(X124*X$11)+(Y124*Y$11)+(Z124*Z$11)+(AA124*AA$11)+(AB124*AB$11)+(AC124*AC$11)+(AD124*AD$11)</f>
        <v>0</v>
      </c>
      <c r="AF124" s="64"/>
    </row>
    <row r="125" spans="1:33" ht="36" customHeight="1" x14ac:dyDescent="0.25">
      <c r="A125" s="64"/>
      <c r="B125" s="97" t="str">
        <f t="shared" si="26"/>
        <v/>
      </c>
      <c r="C125" s="215" t="str">
        <f t="shared" si="26"/>
        <v/>
      </c>
      <c r="D125" s="216"/>
      <c r="E125" s="217"/>
      <c r="F125" s="14"/>
      <c r="G125" s="15">
        <f t="shared" ref="G125:G139" si="27">IF(F125="y",1,0)</f>
        <v>0</v>
      </c>
      <c r="H125" s="20"/>
      <c r="I125" s="13"/>
      <c r="J125" s="21"/>
      <c r="K125" s="21"/>
      <c r="L125" s="21"/>
      <c r="M125" s="21"/>
      <c r="N125" s="21"/>
      <c r="O125" s="21"/>
      <c r="P125" s="21"/>
      <c r="Q125" s="21"/>
      <c r="R125" s="12"/>
      <c r="S125" s="21"/>
      <c r="T125" s="21"/>
      <c r="U125" s="21"/>
      <c r="V125" s="12"/>
      <c r="W125" s="20"/>
      <c r="X125" s="21"/>
      <c r="Y125" s="12"/>
      <c r="Z125" s="21"/>
      <c r="AA125" s="13"/>
      <c r="AB125" s="21"/>
      <c r="AC125" s="21"/>
      <c r="AD125" s="12"/>
      <c r="AE125" s="101">
        <f t="shared" ref="AE125:AE139" si="28">(H125*H$11)+(I125*I$11)+(J125*J$11)+(K125*K$11)+(L125*L$11)+(M125*M$11)+(N125*N$11)+(O125*O$11)+(P125*P$11)+(Q125*Q$11)+(R125*R$11)+(S125*S$11)+(T125*T$11)+(U125*U$11)+(V125*V$11)+(W125*W$11)+(X125*X$11)+(Y125*Y$11)+(Z125*Z$11)+(AA125*AA$11)+(AB125*AB$11)+(AC125*AC$11)+(AD125*AD$11)</f>
        <v>0</v>
      </c>
      <c r="AF125" s="64"/>
    </row>
    <row r="126" spans="1:33" ht="36" customHeight="1" x14ac:dyDescent="0.25">
      <c r="A126" s="64"/>
      <c r="B126" s="97" t="str">
        <f t="shared" si="26"/>
        <v/>
      </c>
      <c r="C126" s="215" t="str">
        <f t="shared" si="26"/>
        <v/>
      </c>
      <c r="D126" s="216"/>
      <c r="E126" s="217"/>
      <c r="F126" s="14"/>
      <c r="G126" s="15">
        <f t="shared" si="27"/>
        <v>0</v>
      </c>
      <c r="H126" s="20"/>
      <c r="I126" s="13"/>
      <c r="J126" s="21"/>
      <c r="K126" s="21"/>
      <c r="L126" s="21"/>
      <c r="M126" s="21"/>
      <c r="N126" s="21"/>
      <c r="O126" s="21"/>
      <c r="P126" s="21"/>
      <c r="Q126" s="21"/>
      <c r="R126" s="12"/>
      <c r="S126" s="21"/>
      <c r="T126" s="21"/>
      <c r="U126" s="21"/>
      <c r="V126" s="12"/>
      <c r="W126" s="20"/>
      <c r="X126" s="21"/>
      <c r="Y126" s="12"/>
      <c r="Z126" s="21"/>
      <c r="AA126" s="13"/>
      <c r="AB126" s="21"/>
      <c r="AC126" s="21"/>
      <c r="AD126" s="12"/>
      <c r="AE126" s="101">
        <f t="shared" si="28"/>
        <v>0</v>
      </c>
      <c r="AF126" s="64"/>
    </row>
    <row r="127" spans="1:33" ht="36" customHeight="1" x14ac:dyDescent="0.25">
      <c r="A127" s="64"/>
      <c r="B127" s="97" t="str">
        <f t="shared" si="26"/>
        <v/>
      </c>
      <c r="C127" s="215" t="str">
        <f t="shared" si="26"/>
        <v/>
      </c>
      <c r="D127" s="216"/>
      <c r="E127" s="217"/>
      <c r="F127" s="14"/>
      <c r="G127" s="15">
        <f t="shared" si="27"/>
        <v>0</v>
      </c>
      <c r="H127" s="20"/>
      <c r="I127" s="13"/>
      <c r="J127" s="21"/>
      <c r="K127" s="21"/>
      <c r="L127" s="21"/>
      <c r="M127" s="21"/>
      <c r="N127" s="21"/>
      <c r="O127" s="21"/>
      <c r="P127" s="21"/>
      <c r="Q127" s="21"/>
      <c r="R127" s="12"/>
      <c r="S127" s="21"/>
      <c r="T127" s="21"/>
      <c r="U127" s="21"/>
      <c r="V127" s="12"/>
      <c r="W127" s="20"/>
      <c r="X127" s="21"/>
      <c r="Y127" s="12"/>
      <c r="Z127" s="21"/>
      <c r="AA127" s="13"/>
      <c r="AB127" s="21"/>
      <c r="AC127" s="21"/>
      <c r="AD127" s="12"/>
      <c r="AE127" s="101">
        <f t="shared" si="28"/>
        <v>0</v>
      </c>
      <c r="AF127" s="64"/>
    </row>
    <row r="128" spans="1:33" ht="36" customHeight="1" x14ac:dyDescent="0.25">
      <c r="A128" s="64"/>
      <c r="B128" s="97" t="str">
        <f t="shared" si="26"/>
        <v/>
      </c>
      <c r="C128" s="215" t="str">
        <f t="shared" si="26"/>
        <v/>
      </c>
      <c r="D128" s="216"/>
      <c r="E128" s="217"/>
      <c r="F128" s="14"/>
      <c r="G128" s="15">
        <f t="shared" si="27"/>
        <v>0</v>
      </c>
      <c r="H128" s="20"/>
      <c r="I128" s="13"/>
      <c r="J128" s="21"/>
      <c r="K128" s="21"/>
      <c r="L128" s="21"/>
      <c r="M128" s="21"/>
      <c r="N128" s="21"/>
      <c r="O128" s="21"/>
      <c r="P128" s="21"/>
      <c r="Q128" s="21"/>
      <c r="R128" s="12"/>
      <c r="S128" s="21"/>
      <c r="T128" s="21"/>
      <c r="U128" s="21"/>
      <c r="V128" s="12"/>
      <c r="W128" s="20"/>
      <c r="X128" s="21"/>
      <c r="Y128" s="12"/>
      <c r="Z128" s="21"/>
      <c r="AA128" s="13"/>
      <c r="AB128" s="21"/>
      <c r="AC128" s="21"/>
      <c r="AD128" s="12"/>
      <c r="AE128" s="101">
        <f t="shared" si="28"/>
        <v>0</v>
      </c>
      <c r="AF128" s="64"/>
    </row>
    <row r="129" spans="1:33" ht="36" customHeight="1" x14ac:dyDescent="0.25">
      <c r="A129" s="64"/>
      <c r="B129" s="97" t="str">
        <f t="shared" si="26"/>
        <v/>
      </c>
      <c r="C129" s="215" t="str">
        <f t="shared" si="26"/>
        <v/>
      </c>
      <c r="D129" s="216"/>
      <c r="E129" s="217"/>
      <c r="F129" s="14"/>
      <c r="G129" s="15">
        <f t="shared" si="27"/>
        <v>0</v>
      </c>
      <c r="H129" s="20"/>
      <c r="I129" s="13"/>
      <c r="J129" s="21"/>
      <c r="K129" s="21"/>
      <c r="L129" s="21"/>
      <c r="M129" s="21"/>
      <c r="N129" s="21"/>
      <c r="O129" s="21"/>
      <c r="P129" s="21"/>
      <c r="Q129" s="21"/>
      <c r="R129" s="12"/>
      <c r="S129" s="21"/>
      <c r="T129" s="21"/>
      <c r="U129" s="21"/>
      <c r="V129" s="12"/>
      <c r="W129" s="20"/>
      <c r="X129" s="21"/>
      <c r="Y129" s="12"/>
      <c r="Z129" s="21"/>
      <c r="AA129" s="13"/>
      <c r="AB129" s="21"/>
      <c r="AC129" s="21"/>
      <c r="AD129" s="12"/>
      <c r="AE129" s="101">
        <f t="shared" si="28"/>
        <v>0</v>
      </c>
      <c r="AF129" s="64"/>
    </row>
    <row r="130" spans="1:33" ht="36" customHeight="1" x14ac:dyDescent="0.25">
      <c r="A130" s="64"/>
      <c r="B130" s="97"/>
      <c r="C130" s="215" t="str">
        <f t="shared" ref="C130:C139" si="29">IF(C102="","",C102)</f>
        <v/>
      </c>
      <c r="D130" s="216"/>
      <c r="E130" s="217"/>
      <c r="F130" s="14"/>
      <c r="G130" s="15">
        <f t="shared" si="27"/>
        <v>0</v>
      </c>
      <c r="H130" s="20"/>
      <c r="I130" s="13"/>
      <c r="J130" s="21"/>
      <c r="K130" s="21"/>
      <c r="L130" s="21"/>
      <c r="M130" s="21"/>
      <c r="N130" s="21"/>
      <c r="O130" s="21"/>
      <c r="P130" s="21"/>
      <c r="Q130" s="21"/>
      <c r="R130" s="12"/>
      <c r="S130" s="21"/>
      <c r="T130" s="21"/>
      <c r="U130" s="21"/>
      <c r="V130" s="12"/>
      <c r="W130" s="20"/>
      <c r="X130" s="21"/>
      <c r="Y130" s="12"/>
      <c r="Z130" s="21"/>
      <c r="AA130" s="13"/>
      <c r="AB130" s="21"/>
      <c r="AC130" s="21"/>
      <c r="AD130" s="12"/>
      <c r="AE130" s="101">
        <f t="shared" si="28"/>
        <v>0</v>
      </c>
      <c r="AF130" s="64"/>
    </row>
    <row r="131" spans="1:33" ht="36" customHeight="1" x14ac:dyDescent="0.25">
      <c r="A131" s="64"/>
      <c r="B131" s="97" t="str">
        <f t="shared" ref="B131:B139" si="30">IF(B103="","",B103)</f>
        <v/>
      </c>
      <c r="C131" s="215" t="str">
        <f t="shared" si="29"/>
        <v/>
      </c>
      <c r="D131" s="216"/>
      <c r="E131" s="217"/>
      <c r="F131" s="14"/>
      <c r="G131" s="15">
        <f t="shared" si="27"/>
        <v>0</v>
      </c>
      <c r="H131" s="20"/>
      <c r="I131" s="13"/>
      <c r="J131" s="21"/>
      <c r="K131" s="21"/>
      <c r="L131" s="21"/>
      <c r="M131" s="21"/>
      <c r="N131" s="21"/>
      <c r="O131" s="21"/>
      <c r="P131" s="21"/>
      <c r="Q131" s="21"/>
      <c r="R131" s="12"/>
      <c r="S131" s="21"/>
      <c r="T131" s="21"/>
      <c r="U131" s="21"/>
      <c r="V131" s="12"/>
      <c r="W131" s="20"/>
      <c r="X131" s="21"/>
      <c r="Y131" s="12"/>
      <c r="Z131" s="21"/>
      <c r="AA131" s="13"/>
      <c r="AB131" s="21"/>
      <c r="AC131" s="21"/>
      <c r="AD131" s="12"/>
      <c r="AE131" s="101">
        <f t="shared" si="28"/>
        <v>0</v>
      </c>
      <c r="AF131" s="64"/>
    </row>
    <row r="132" spans="1:33" ht="36" customHeight="1" x14ac:dyDescent="0.25">
      <c r="A132" s="64"/>
      <c r="B132" s="97" t="str">
        <f t="shared" si="30"/>
        <v/>
      </c>
      <c r="C132" s="215" t="str">
        <f t="shared" si="29"/>
        <v/>
      </c>
      <c r="D132" s="216"/>
      <c r="E132" s="217"/>
      <c r="F132" s="14"/>
      <c r="G132" s="15">
        <f t="shared" si="27"/>
        <v>0</v>
      </c>
      <c r="H132" s="20"/>
      <c r="I132" s="13"/>
      <c r="J132" s="21"/>
      <c r="K132" s="21"/>
      <c r="L132" s="21"/>
      <c r="M132" s="21"/>
      <c r="N132" s="21"/>
      <c r="O132" s="21"/>
      <c r="P132" s="21"/>
      <c r="Q132" s="21"/>
      <c r="R132" s="12"/>
      <c r="S132" s="21"/>
      <c r="T132" s="21"/>
      <c r="U132" s="21"/>
      <c r="V132" s="12"/>
      <c r="W132" s="20"/>
      <c r="X132" s="21"/>
      <c r="Y132" s="12"/>
      <c r="Z132" s="21"/>
      <c r="AA132" s="13"/>
      <c r="AB132" s="21"/>
      <c r="AC132" s="21"/>
      <c r="AD132" s="12"/>
      <c r="AE132" s="101">
        <f t="shared" si="28"/>
        <v>0</v>
      </c>
      <c r="AF132" s="64"/>
    </row>
    <row r="133" spans="1:33" ht="36" customHeight="1" x14ac:dyDescent="0.25">
      <c r="A133" s="64"/>
      <c r="B133" s="97" t="str">
        <f t="shared" si="30"/>
        <v/>
      </c>
      <c r="C133" s="215" t="str">
        <f t="shared" si="29"/>
        <v/>
      </c>
      <c r="D133" s="216"/>
      <c r="E133" s="217"/>
      <c r="F133" s="14"/>
      <c r="G133" s="15">
        <f t="shared" si="27"/>
        <v>0</v>
      </c>
      <c r="H133" s="20"/>
      <c r="I133" s="13"/>
      <c r="J133" s="21"/>
      <c r="K133" s="21"/>
      <c r="L133" s="21"/>
      <c r="M133" s="21"/>
      <c r="N133" s="21"/>
      <c r="O133" s="21"/>
      <c r="P133" s="21"/>
      <c r="Q133" s="21"/>
      <c r="R133" s="12"/>
      <c r="S133" s="21"/>
      <c r="T133" s="21"/>
      <c r="U133" s="21"/>
      <c r="V133" s="12"/>
      <c r="W133" s="20"/>
      <c r="X133" s="21"/>
      <c r="Y133" s="12"/>
      <c r="Z133" s="21"/>
      <c r="AA133" s="13"/>
      <c r="AB133" s="21"/>
      <c r="AC133" s="21"/>
      <c r="AD133" s="12"/>
      <c r="AE133" s="101">
        <f t="shared" si="28"/>
        <v>0</v>
      </c>
      <c r="AF133" s="64"/>
    </row>
    <row r="134" spans="1:33" ht="36" customHeight="1" x14ac:dyDescent="0.25">
      <c r="A134" s="64"/>
      <c r="B134" s="97" t="str">
        <f t="shared" si="30"/>
        <v/>
      </c>
      <c r="C134" s="215" t="str">
        <f t="shared" si="29"/>
        <v/>
      </c>
      <c r="D134" s="216"/>
      <c r="E134" s="217"/>
      <c r="F134" s="14"/>
      <c r="G134" s="15">
        <f t="shared" si="27"/>
        <v>0</v>
      </c>
      <c r="H134" s="20"/>
      <c r="I134" s="13"/>
      <c r="J134" s="21"/>
      <c r="K134" s="21"/>
      <c r="L134" s="21"/>
      <c r="M134" s="21"/>
      <c r="N134" s="21"/>
      <c r="O134" s="21"/>
      <c r="P134" s="21"/>
      <c r="Q134" s="21"/>
      <c r="R134" s="12"/>
      <c r="S134" s="21"/>
      <c r="T134" s="21"/>
      <c r="U134" s="21"/>
      <c r="V134" s="12"/>
      <c r="W134" s="20"/>
      <c r="X134" s="21"/>
      <c r="Y134" s="12"/>
      <c r="Z134" s="21"/>
      <c r="AA134" s="13"/>
      <c r="AB134" s="21"/>
      <c r="AC134" s="21"/>
      <c r="AD134" s="12"/>
      <c r="AE134" s="101">
        <f t="shared" si="28"/>
        <v>0</v>
      </c>
      <c r="AF134" s="64"/>
    </row>
    <row r="135" spans="1:33" ht="36" customHeight="1" x14ac:dyDescent="0.25">
      <c r="A135" s="64"/>
      <c r="B135" s="97" t="str">
        <f t="shared" si="30"/>
        <v/>
      </c>
      <c r="C135" s="215" t="str">
        <f t="shared" si="29"/>
        <v/>
      </c>
      <c r="D135" s="216"/>
      <c r="E135" s="217"/>
      <c r="F135" s="14"/>
      <c r="G135" s="15">
        <f t="shared" si="27"/>
        <v>0</v>
      </c>
      <c r="H135" s="20"/>
      <c r="I135" s="13"/>
      <c r="J135" s="21"/>
      <c r="K135" s="21"/>
      <c r="L135" s="21"/>
      <c r="M135" s="21"/>
      <c r="N135" s="21"/>
      <c r="O135" s="21"/>
      <c r="P135" s="21"/>
      <c r="Q135" s="21"/>
      <c r="R135" s="12"/>
      <c r="S135" s="21"/>
      <c r="T135" s="21"/>
      <c r="U135" s="21"/>
      <c r="V135" s="12"/>
      <c r="W135" s="20"/>
      <c r="X135" s="21"/>
      <c r="Y135" s="12"/>
      <c r="Z135" s="21"/>
      <c r="AA135" s="13"/>
      <c r="AB135" s="21"/>
      <c r="AC135" s="21"/>
      <c r="AD135" s="12"/>
      <c r="AE135" s="101">
        <f t="shared" si="28"/>
        <v>0</v>
      </c>
      <c r="AF135" s="64"/>
    </row>
    <row r="136" spans="1:33" ht="36" customHeight="1" x14ac:dyDescent="0.25">
      <c r="A136" s="64"/>
      <c r="B136" s="97" t="str">
        <f t="shared" si="30"/>
        <v/>
      </c>
      <c r="C136" s="215" t="str">
        <f t="shared" si="29"/>
        <v/>
      </c>
      <c r="D136" s="216"/>
      <c r="E136" s="217"/>
      <c r="F136" s="14"/>
      <c r="G136" s="15">
        <f t="shared" si="27"/>
        <v>0</v>
      </c>
      <c r="H136" s="20"/>
      <c r="I136" s="13"/>
      <c r="J136" s="21"/>
      <c r="K136" s="21"/>
      <c r="L136" s="21"/>
      <c r="M136" s="21"/>
      <c r="N136" s="21"/>
      <c r="O136" s="21"/>
      <c r="P136" s="21"/>
      <c r="Q136" s="21"/>
      <c r="R136" s="12"/>
      <c r="S136" s="21"/>
      <c r="T136" s="21"/>
      <c r="U136" s="21"/>
      <c r="V136" s="12"/>
      <c r="W136" s="20"/>
      <c r="X136" s="21"/>
      <c r="Y136" s="12"/>
      <c r="Z136" s="21"/>
      <c r="AA136" s="13"/>
      <c r="AB136" s="21"/>
      <c r="AC136" s="21"/>
      <c r="AD136" s="12"/>
      <c r="AE136" s="101">
        <f t="shared" si="28"/>
        <v>0</v>
      </c>
      <c r="AF136" s="64"/>
    </row>
    <row r="137" spans="1:33" ht="36" customHeight="1" x14ac:dyDescent="0.25">
      <c r="A137" s="64"/>
      <c r="B137" s="97" t="str">
        <f t="shared" si="30"/>
        <v/>
      </c>
      <c r="C137" s="215" t="str">
        <f t="shared" si="29"/>
        <v/>
      </c>
      <c r="D137" s="216"/>
      <c r="E137" s="217"/>
      <c r="F137" s="14"/>
      <c r="G137" s="15">
        <f t="shared" si="27"/>
        <v>0</v>
      </c>
      <c r="H137" s="20"/>
      <c r="I137" s="13"/>
      <c r="J137" s="21"/>
      <c r="K137" s="21"/>
      <c r="L137" s="21"/>
      <c r="M137" s="21"/>
      <c r="N137" s="21"/>
      <c r="O137" s="21"/>
      <c r="P137" s="21"/>
      <c r="Q137" s="21"/>
      <c r="R137" s="12"/>
      <c r="S137" s="21"/>
      <c r="T137" s="21"/>
      <c r="U137" s="21"/>
      <c r="V137" s="12"/>
      <c r="W137" s="20"/>
      <c r="X137" s="21"/>
      <c r="Y137" s="12"/>
      <c r="Z137" s="21"/>
      <c r="AA137" s="13"/>
      <c r="AB137" s="21"/>
      <c r="AC137" s="21"/>
      <c r="AD137" s="12"/>
      <c r="AE137" s="101">
        <f t="shared" si="28"/>
        <v>0</v>
      </c>
      <c r="AF137" s="64"/>
    </row>
    <row r="138" spans="1:33" ht="36" customHeight="1" x14ac:dyDescent="0.25">
      <c r="A138" s="64"/>
      <c r="B138" s="97" t="str">
        <f t="shared" si="30"/>
        <v/>
      </c>
      <c r="C138" s="215" t="str">
        <f t="shared" si="29"/>
        <v/>
      </c>
      <c r="D138" s="216"/>
      <c r="E138" s="217"/>
      <c r="F138" s="14"/>
      <c r="G138" s="15">
        <f t="shared" si="27"/>
        <v>0</v>
      </c>
      <c r="H138" s="20"/>
      <c r="I138" s="13"/>
      <c r="J138" s="21"/>
      <c r="K138" s="21"/>
      <c r="L138" s="21"/>
      <c r="M138" s="21"/>
      <c r="N138" s="21"/>
      <c r="O138" s="21"/>
      <c r="P138" s="21"/>
      <c r="Q138" s="21"/>
      <c r="R138" s="12"/>
      <c r="S138" s="21"/>
      <c r="T138" s="21"/>
      <c r="U138" s="21"/>
      <c r="V138" s="12"/>
      <c r="W138" s="20"/>
      <c r="X138" s="21"/>
      <c r="Y138" s="12"/>
      <c r="Z138" s="21"/>
      <c r="AA138" s="13"/>
      <c r="AB138" s="21"/>
      <c r="AC138" s="21"/>
      <c r="AD138" s="12"/>
      <c r="AE138" s="101">
        <f t="shared" si="28"/>
        <v>0</v>
      </c>
      <c r="AF138" s="64"/>
    </row>
    <row r="139" spans="1:33" ht="36.75" customHeight="1" thickBot="1" x14ac:dyDescent="0.3">
      <c r="A139" s="64"/>
      <c r="B139" s="98" t="str">
        <f t="shared" si="30"/>
        <v/>
      </c>
      <c r="C139" s="224" t="str">
        <f t="shared" si="29"/>
        <v/>
      </c>
      <c r="D139" s="225"/>
      <c r="E139" s="226"/>
      <c r="F139" s="160"/>
      <c r="G139" s="23">
        <f t="shared" si="27"/>
        <v>0</v>
      </c>
      <c r="H139" s="24"/>
      <c r="I139" s="25"/>
      <c r="J139" s="26"/>
      <c r="K139" s="26"/>
      <c r="L139" s="26"/>
      <c r="M139" s="26"/>
      <c r="N139" s="26"/>
      <c r="O139" s="26"/>
      <c r="P139" s="26"/>
      <c r="Q139" s="26"/>
      <c r="R139" s="27"/>
      <c r="S139" s="26"/>
      <c r="T139" s="26"/>
      <c r="U139" s="26"/>
      <c r="V139" s="27"/>
      <c r="W139" s="24"/>
      <c r="X139" s="26"/>
      <c r="Y139" s="27"/>
      <c r="Z139" s="26"/>
      <c r="AA139" s="26"/>
      <c r="AB139" s="26"/>
      <c r="AC139" s="26"/>
      <c r="AD139" s="27"/>
      <c r="AE139" s="100">
        <f t="shared" si="28"/>
        <v>0</v>
      </c>
      <c r="AF139" s="64"/>
    </row>
    <row r="140" spans="1:33" ht="36" customHeight="1" thickTop="1" thickBot="1" x14ac:dyDescent="0.3">
      <c r="A140" s="64"/>
      <c r="B140" s="213" t="s">
        <v>25</v>
      </c>
      <c r="C140" s="214"/>
      <c r="D140" s="214"/>
      <c r="E140" s="214"/>
      <c r="F140" s="165"/>
      <c r="G140" s="165"/>
      <c r="H140" s="104">
        <f>SUM(H124:H139)</f>
        <v>0</v>
      </c>
      <c r="I140" s="105">
        <f t="shared" ref="I140:AD140" si="31">SUM(I124:I139)</f>
        <v>0</v>
      </c>
      <c r="J140" s="105">
        <f t="shared" si="31"/>
        <v>0</v>
      </c>
      <c r="K140" s="105">
        <f t="shared" si="31"/>
        <v>0</v>
      </c>
      <c r="L140" s="105">
        <f t="shared" si="31"/>
        <v>0</v>
      </c>
      <c r="M140" s="105">
        <f t="shared" si="31"/>
        <v>0</v>
      </c>
      <c r="N140" s="105">
        <f t="shared" si="31"/>
        <v>0</v>
      </c>
      <c r="O140" s="105">
        <f t="shared" si="31"/>
        <v>0</v>
      </c>
      <c r="P140" s="105">
        <f t="shared" si="31"/>
        <v>0</v>
      </c>
      <c r="Q140" s="105">
        <f t="shared" si="31"/>
        <v>0</v>
      </c>
      <c r="R140" s="166">
        <f t="shared" si="31"/>
        <v>0</v>
      </c>
      <c r="S140" s="105">
        <f t="shared" si="31"/>
        <v>0</v>
      </c>
      <c r="T140" s="105">
        <f t="shared" si="31"/>
        <v>0</v>
      </c>
      <c r="U140" s="105">
        <f t="shared" si="31"/>
        <v>0</v>
      </c>
      <c r="V140" s="107">
        <f t="shared" si="31"/>
        <v>0</v>
      </c>
      <c r="W140" s="108">
        <f t="shared" si="31"/>
        <v>0</v>
      </c>
      <c r="X140" s="105">
        <f t="shared" si="31"/>
        <v>0</v>
      </c>
      <c r="Y140" s="166">
        <f t="shared" si="31"/>
        <v>0</v>
      </c>
      <c r="Z140" s="109">
        <f t="shared" si="31"/>
        <v>0</v>
      </c>
      <c r="AA140" s="110">
        <f t="shared" si="31"/>
        <v>0</v>
      </c>
      <c r="AB140" s="110">
        <f t="shared" si="31"/>
        <v>0</v>
      </c>
      <c r="AC140" s="110">
        <f t="shared" si="31"/>
        <v>0</v>
      </c>
      <c r="AD140" s="111">
        <f t="shared" si="31"/>
        <v>0</v>
      </c>
      <c r="AE140" s="102">
        <f>SUM(AE124:AE139)</f>
        <v>0</v>
      </c>
      <c r="AF140" s="64"/>
    </row>
    <row r="141" spans="1:33" ht="8.25" customHeight="1" thickTop="1" x14ac:dyDescent="0.25">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row>
    <row r="142" spans="1:33" x14ac:dyDescent="0.25">
      <c r="A142" s="64"/>
      <c r="B142" s="71"/>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64"/>
    </row>
    <row r="143" spans="1:33" s="2" customFormat="1" ht="33.75" x14ac:dyDescent="0.5">
      <c r="A143" s="65"/>
      <c r="B143" s="72"/>
      <c r="C143" s="222" t="s">
        <v>11</v>
      </c>
      <c r="D143" s="222"/>
      <c r="E143" s="222"/>
      <c r="F143" s="222"/>
      <c r="G143" s="222"/>
      <c r="H143" s="222"/>
      <c r="I143" s="222"/>
      <c r="J143" s="222"/>
      <c r="K143" s="222"/>
      <c r="L143" s="222"/>
      <c r="M143" s="222"/>
      <c r="N143" s="222"/>
      <c r="O143" s="222"/>
      <c r="P143" s="222"/>
      <c r="Q143" s="222"/>
      <c r="R143" s="222"/>
      <c r="S143" s="222"/>
      <c r="T143" s="222"/>
      <c r="U143" s="222"/>
      <c r="V143" s="222"/>
      <c r="W143" s="222"/>
      <c r="X143" s="222"/>
      <c r="Y143" s="222"/>
      <c r="Z143" s="222"/>
      <c r="AA143" s="222"/>
      <c r="AB143" s="222"/>
      <c r="AC143" s="222"/>
      <c r="AD143" s="222"/>
      <c r="AE143" s="222"/>
      <c r="AF143" s="65"/>
      <c r="AG143" s="9"/>
    </row>
    <row r="144" spans="1:33" s="3" customFormat="1" ht="26.25" x14ac:dyDescent="0.4">
      <c r="A144" s="66"/>
      <c r="B144" s="73"/>
      <c r="C144" s="223" t="s">
        <v>12</v>
      </c>
      <c r="D144" s="223"/>
      <c r="E144" s="223"/>
      <c r="F144" s="223"/>
      <c r="G144" s="223"/>
      <c r="H144" s="223"/>
      <c r="I144" s="223"/>
      <c r="J144" s="223"/>
      <c r="K144" s="223"/>
      <c r="L144" s="223"/>
      <c r="M144" s="223"/>
      <c r="N144" s="223"/>
      <c r="O144" s="223"/>
      <c r="P144" s="223"/>
      <c r="Q144" s="223"/>
      <c r="R144" s="223"/>
      <c r="S144" s="223"/>
      <c r="T144" s="223"/>
      <c r="U144" s="223"/>
      <c r="V144" s="223"/>
      <c r="W144" s="223"/>
      <c r="X144" s="223"/>
      <c r="Y144" s="223"/>
      <c r="Z144" s="223"/>
      <c r="AA144" s="223"/>
      <c r="AB144" s="223"/>
      <c r="AC144" s="223"/>
      <c r="AD144" s="223"/>
      <c r="AE144" s="223"/>
      <c r="AF144" s="66"/>
      <c r="AG144" s="9"/>
    </row>
    <row r="145" spans="1:33" s="3" customFormat="1" ht="9" customHeight="1" x14ac:dyDescent="0.4">
      <c r="A145" s="66"/>
      <c r="B145" s="73"/>
      <c r="C145" s="163"/>
      <c r="D145" s="163"/>
      <c r="E145" s="163"/>
      <c r="F145" s="163"/>
      <c r="G145" s="163"/>
      <c r="H145" s="163"/>
      <c r="I145" s="163"/>
      <c r="J145" s="163"/>
      <c r="K145" s="163"/>
      <c r="L145" s="163"/>
      <c r="M145" s="163"/>
      <c r="N145" s="163"/>
      <c r="O145" s="163"/>
      <c r="P145" s="163"/>
      <c r="Q145" s="163"/>
      <c r="R145" s="163"/>
      <c r="S145" s="163"/>
      <c r="T145" s="163"/>
      <c r="U145" s="163"/>
      <c r="V145" s="163"/>
      <c r="W145" s="163"/>
      <c r="X145" s="163"/>
      <c r="Y145" s="163"/>
      <c r="Z145" s="163"/>
      <c r="AA145" s="163"/>
      <c r="AB145" s="163"/>
      <c r="AC145" s="163"/>
      <c r="AD145" s="163"/>
      <c r="AE145" s="163"/>
      <c r="AF145" s="66"/>
      <c r="AG145" s="9"/>
    </row>
    <row r="146" spans="1:33" s="4" customFormat="1" ht="32.25" customHeight="1" x14ac:dyDescent="0.3">
      <c r="A146" s="67"/>
      <c r="B146" s="75"/>
      <c r="C146" s="75"/>
      <c r="D146" s="219" t="str">
        <f>IF(D118="","",D118)</f>
        <v/>
      </c>
      <c r="E146" s="220"/>
      <c r="F146" s="220"/>
      <c r="G146" s="220"/>
      <c r="H146" s="221"/>
      <c r="I146" s="76"/>
      <c r="J146" s="219" t="str">
        <f>IF(J118="","",J118)</f>
        <v/>
      </c>
      <c r="K146" s="220"/>
      <c r="L146" s="220"/>
      <c r="M146" s="220"/>
      <c r="N146" s="220"/>
      <c r="O146" s="220"/>
      <c r="P146" s="220"/>
      <c r="Q146" s="221"/>
      <c r="R146" s="77" t="s">
        <v>13</v>
      </c>
      <c r="S146" s="169"/>
      <c r="T146" s="170"/>
      <c r="U146" s="170"/>
      <c r="V146" s="170"/>
      <c r="W146" s="170"/>
      <c r="X146" s="170"/>
      <c r="Y146" s="170"/>
      <c r="Z146" s="171"/>
      <c r="AA146" s="77" t="s">
        <v>16</v>
      </c>
      <c r="AB146" s="172"/>
      <c r="AC146" s="173"/>
      <c r="AD146" s="174"/>
      <c r="AE146" s="78"/>
      <c r="AF146" s="67"/>
      <c r="AG146" s="10">
        <f>IF(AB146="",0,1)</f>
        <v>0</v>
      </c>
    </row>
    <row r="147" spans="1:33" s="5" customFormat="1" x14ac:dyDescent="0.3">
      <c r="A147" s="68"/>
      <c r="B147" s="78"/>
      <c r="C147" s="78"/>
      <c r="D147" s="218" t="s">
        <v>20</v>
      </c>
      <c r="E147" s="218"/>
      <c r="F147" s="218"/>
      <c r="G147" s="218"/>
      <c r="H147" s="218"/>
      <c r="I147" s="78"/>
      <c r="J147" s="218" t="s">
        <v>14</v>
      </c>
      <c r="K147" s="218"/>
      <c r="L147" s="218"/>
      <c r="M147" s="218"/>
      <c r="N147" s="218"/>
      <c r="O147" s="218"/>
      <c r="P147" s="218"/>
      <c r="Q147" s="218"/>
      <c r="R147" s="78"/>
      <c r="S147" s="218" t="s">
        <v>15</v>
      </c>
      <c r="T147" s="218"/>
      <c r="U147" s="218"/>
      <c r="V147" s="218"/>
      <c r="W147" s="218"/>
      <c r="X147" s="218"/>
      <c r="Y147" s="218"/>
      <c r="Z147" s="218"/>
      <c r="AA147" s="78"/>
      <c r="AB147" s="218" t="s">
        <v>17</v>
      </c>
      <c r="AC147" s="218"/>
      <c r="AD147" s="218"/>
      <c r="AE147" s="78"/>
      <c r="AF147" s="68"/>
      <c r="AG147" s="9"/>
    </row>
    <row r="148" spans="1:33" ht="21.75" thickBot="1" x14ac:dyDescent="0.3">
      <c r="A148" s="64"/>
      <c r="B148" s="79"/>
      <c r="C148" s="71"/>
      <c r="D148" s="71"/>
      <c r="E148" s="71"/>
      <c r="F148" s="71"/>
      <c r="G148" s="71"/>
      <c r="H148" s="71"/>
      <c r="I148" s="71"/>
      <c r="J148" s="80"/>
      <c r="K148" s="80"/>
      <c r="L148" s="80"/>
      <c r="M148" s="80"/>
      <c r="N148" s="80"/>
      <c r="O148" s="80"/>
      <c r="P148" s="80"/>
      <c r="Q148" s="80"/>
      <c r="R148" s="71"/>
      <c r="S148" s="80"/>
      <c r="T148" s="80"/>
      <c r="U148" s="80"/>
      <c r="V148" s="80"/>
      <c r="W148" s="80"/>
      <c r="X148" s="80"/>
      <c r="Y148" s="80"/>
      <c r="Z148" s="80"/>
      <c r="AA148" s="71"/>
      <c r="AB148" s="71"/>
      <c r="AC148" s="71"/>
      <c r="AD148" s="71"/>
      <c r="AE148" s="71"/>
      <c r="AF148" s="64"/>
    </row>
    <row r="149" spans="1:33" s="6" customFormat="1" ht="31.5" customHeight="1" thickTop="1" thickBot="1" x14ac:dyDescent="0.3">
      <c r="A149" s="69"/>
      <c r="B149" s="81"/>
      <c r="C149" s="82"/>
      <c r="D149" s="82"/>
      <c r="E149" s="82"/>
      <c r="F149" s="82"/>
      <c r="G149" s="82"/>
      <c r="H149" s="230" t="s">
        <v>41</v>
      </c>
      <c r="I149" s="231"/>
      <c r="J149" s="231"/>
      <c r="K149" s="231"/>
      <c r="L149" s="231"/>
      <c r="M149" s="231"/>
      <c r="N149" s="231"/>
      <c r="O149" s="231"/>
      <c r="P149" s="231"/>
      <c r="Q149" s="231"/>
      <c r="R149" s="231"/>
      <c r="S149" s="231"/>
      <c r="T149" s="231"/>
      <c r="U149" s="231"/>
      <c r="V149" s="231"/>
      <c r="W149" s="161"/>
      <c r="X149" s="162"/>
      <c r="Y149" s="162"/>
      <c r="Z149" s="85" t="s">
        <v>42</v>
      </c>
      <c r="AA149" s="86"/>
      <c r="AB149" s="86"/>
      <c r="AC149" s="86"/>
      <c r="AD149" s="86"/>
      <c r="AE149" s="87"/>
      <c r="AF149" s="69"/>
      <c r="AG149" s="9"/>
    </row>
    <row r="150" spans="1:33" s="7" customFormat="1" ht="69.75" customHeight="1" thickBot="1" x14ac:dyDescent="0.4">
      <c r="A150" s="70"/>
      <c r="B150" s="88"/>
      <c r="C150" s="229" t="s">
        <v>4</v>
      </c>
      <c r="D150" s="229"/>
      <c r="E150" s="229"/>
      <c r="F150" s="164"/>
      <c r="G150" s="90"/>
      <c r="H150" s="91" t="str">
        <f>H122</f>
        <v>Box Out</v>
      </c>
      <c r="I150" s="91" t="str">
        <f t="shared" ref="I150:AD150" si="32">I122</f>
        <v>Deflect, Tip Out or Intercept</v>
      </c>
      <c r="J150" s="91" t="str">
        <f t="shared" si="32"/>
        <v>Loose  Ball    or Dive on Floor</v>
      </c>
      <c r="K150" s="91" t="str">
        <f t="shared" si="32"/>
        <v>Defensive Rebound</v>
      </c>
      <c r="L150" s="91" t="str">
        <f t="shared" si="32"/>
        <v>Offensive Rebound</v>
      </c>
      <c r="M150" s="91" t="str">
        <f t="shared" si="32"/>
        <v>Steal</v>
      </c>
      <c r="N150" s="91" t="str">
        <f t="shared" si="32"/>
        <v>Charge</v>
      </c>
      <c r="O150" s="91" t="str">
        <f t="shared" si="32"/>
        <v>Block          Shot</v>
      </c>
      <c r="P150" s="91" t="str">
        <f t="shared" si="32"/>
        <v>Ball Pressure</v>
      </c>
      <c r="Q150" s="91" t="str">
        <f t="shared" si="32"/>
        <v>Help Action</v>
      </c>
      <c r="R150" s="91" t="str">
        <f t="shared" si="32"/>
        <v>Assist</v>
      </c>
      <c r="S150" s="91" t="str">
        <f t="shared" si="32"/>
        <v>Defensive Tie Ups</v>
      </c>
      <c r="T150" s="91" t="str">
        <f t="shared" si="32"/>
        <v>Great Screen</v>
      </c>
      <c r="U150" s="91" t="str">
        <f t="shared" si="32"/>
        <v>Transition   Score</v>
      </c>
      <c r="V150" s="91">
        <f t="shared" si="32"/>
        <v>0</v>
      </c>
      <c r="W150" s="91" t="str">
        <f t="shared" si="32"/>
        <v>Turnover Unforced</v>
      </c>
      <c r="X150" s="91" t="str">
        <f t="shared" si="32"/>
        <v>Turnover Forced</v>
      </c>
      <c r="Y150" s="91" t="str">
        <f t="shared" si="32"/>
        <v>Offensive Tie Ups</v>
      </c>
      <c r="Z150" s="91" t="str">
        <f t="shared" si="32"/>
        <v>Poor  Closeout</v>
      </c>
      <c r="AA150" s="91" t="str">
        <f t="shared" si="32"/>
        <v>Beat off B=ounce</v>
      </c>
      <c r="AB150" s="91" t="str">
        <f t="shared" si="32"/>
        <v>Poor Attitude or Language</v>
      </c>
      <c r="AC150" s="91" t="str">
        <f t="shared" si="32"/>
        <v>Poor Reaction to Officials</v>
      </c>
      <c r="AD150" s="91">
        <f t="shared" si="32"/>
        <v>0</v>
      </c>
      <c r="AE150" s="92" t="s">
        <v>22</v>
      </c>
      <c r="AF150" s="70"/>
      <c r="AG150" s="9"/>
    </row>
    <row r="151" spans="1:33" s="3" customFormat="1" ht="39" customHeight="1" thickBot="1" x14ac:dyDescent="0.4">
      <c r="A151" s="66"/>
      <c r="B151" s="93" t="s">
        <v>36</v>
      </c>
      <c r="C151" s="94"/>
      <c r="D151" s="94"/>
      <c r="E151" s="95" t="s">
        <v>38</v>
      </c>
      <c r="F151" s="93" t="s">
        <v>35</v>
      </c>
      <c r="G151" s="113"/>
      <c r="H151" s="168">
        <f>H123</f>
        <v>1</v>
      </c>
      <c r="I151" s="168">
        <f t="shared" ref="I151:AD151" si="33">I123</f>
        <v>1</v>
      </c>
      <c r="J151" s="168">
        <f t="shared" si="33"/>
        <v>2</v>
      </c>
      <c r="K151" s="168">
        <f t="shared" si="33"/>
        <v>1</v>
      </c>
      <c r="L151" s="168">
        <f t="shared" si="33"/>
        <v>1</v>
      </c>
      <c r="M151" s="168">
        <f t="shared" si="33"/>
        <v>3</v>
      </c>
      <c r="N151" s="168">
        <f t="shared" si="33"/>
        <v>3</v>
      </c>
      <c r="O151" s="168">
        <f t="shared" si="33"/>
        <v>1</v>
      </c>
      <c r="P151" s="168">
        <f t="shared" si="33"/>
        <v>1</v>
      </c>
      <c r="Q151" s="168">
        <f t="shared" si="33"/>
        <v>1</v>
      </c>
      <c r="R151" s="168">
        <f t="shared" si="33"/>
        <v>1</v>
      </c>
      <c r="S151" s="168">
        <f t="shared" si="33"/>
        <v>2</v>
      </c>
      <c r="T151" s="168">
        <f t="shared" si="33"/>
        <v>1</v>
      </c>
      <c r="U151" s="168">
        <f t="shared" si="33"/>
        <v>1</v>
      </c>
      <c r="V151" s="168">
        <f t="shared" si="33"/>
        <v>0</v>
      </c>
      <c r="W151" s="168">
        <f t="shared" si="33"/>
        <v>-2</v>
      </c>
      <c r="X151" s="168">
        <f t="shared" si="33"/>
        <v>-1</v>
      </c>
      <c r="Y151" s="168">
        <f t="shared" si="33"/>
        <v>-1</v>
      </c>
      <c r="Z151" s="168">
        <f t="shared" si="33"/>
        <v>-1</v>
      </c>
      <c r="AA151" s="168">
        <f t="shared" si="33"/>
        <v>-1</v>
      </c>
      <c r="AB151" s="168">
        <f t="shared" si="33"/>
        <v>-1</v>
      </c>
      <c r="AC151" s="168">
        <f t="shared" si="33"/>
        <v>-1</v>
      </c>
      <c r="AD151" s="168">
        <f t="shared" si="33"/>
        <v>0</v>
      </c>
      <c r="AE151" s="99"/>
      <c r="AF151" s="66"/>
      <c r="AG151" s="9"/>
    </row>
    <row r="152" spans="1:33" ht="36" customHeight="1" x14ac:dyDescent="0.25">
      <c r="A152" s="64"/>
      <c r="B152" s="96" t="str">
        <f t="shared" ref="B152:C157" si="34">IF(B124="","",B124)</f>
        <v/>
      </c>
      <c r="C152" s="227" t="str">
        <f t="shared" si="34"/>
        <v/>
      </c>
      <c r="D152" s="227"/>
      <c r="E152" s="228"/>
      <c r="F152" s="14"/>
      <c r="G152" s="15">
        <f>IF(F152="y",1,0)</f>
        <v>0</v>
      </c>
      <c r="H152" s="16"/>
      <c r="I152" s="17"/>
      <c r="J152" s="18"/>
      <c r="K152" s="18"/>
      <c r="L152" s="18"/>
      <c r="M152" s="18"/>
      <c r="N152" s="18"/>
      <c r="O152" s="18"/>
      <c r="P152" s="18"/>
      <c r="Q152" s="18"/>
      <c r="R152" s="19"/>
      <c r="S152" s="18"/>
      <c r="T152" s="18"/>
      <c r="U152" s="18"/>
      <c r="V152" s="19"/>
      <c r="W152" s="16"/>
      <c r="X152" s="18"/>
      <c r="Y152" s="19"/>
      <c r="Z152" s="18"/>
      <c r="AA152" s="17"/>
      <c r="AB152" s="18"/>
      <c r="AC152" s="18"/>
      <c r="AD152" s="19"/>
      <c r="AE152" s="100">
        <f>(H152*H$11)+(I152*I$11)+(J152*J$11)+(K152*K$11)+(L152*L$11)+(M152*M$11)+(N152*N$11)+(O152*O$11)+(P152*P$11)+(Q152*Q$11)+(R152*R$11)+(S152*S$11)+(T152*T$11)+(U152*U$11)+(V152*V$11)+(W152*W$11)+(X152*X$11)+(Y152*Y$11)+(Z152*Z$11)+(AA152*AA$11)+(AB152*AB$11)+(AC152*AC$11)+(AD152*AD$11)</f>
        <v>0</v>
      </c>
      <c r="AF152" s="64"/>
    </row>
    <row r="153" spans="1:33" ht="36" customHeight="1" x14ac:dyDescent="0.25">
      <c r="A153" s="64"/>
      <c r="B153" s="97" t="str">
        <f t="shared" si="34"/>
        <v/>
      </c>
      <c r="C153" s="215" t="str">
        <f t="shared" si="34"/>
        <v/>
      </c>
      <c r="D153" s="216"/>
      <c r="E153" s="217"/>
      <c r="F153" s="14"/>
      <c r="G153" s="15">
        <f t="shared" ref="G153:G167" si="35">IF(F153="y",1,0)</f>
        <v>0</v>
      </c>
      <c r="H153" s="20"/>
      <c r="I153" s="13"/>
      <c r="J153" s="21"/>
      <c r="K153" s="21"/>
      <c r="L153" s="21"/>
      <c r="M153" s="21"/>
      <c r="N153" s="21"/>
      <c r="O153" s="21"/>
      <c r="P153" s="21"/>
      <c r="Q153" s="21"/>
      <c r="R153" s="12"/>
      <c r="S153" s="21"/>
      <c r="T153" s="21"/>
      <c r="U153" s="21"/>
      <c r="V153" s="12"/>
      <c r="W153" s="20"/>
      <c r="X153" s="21"/>
      <c r="Y153" s="12"/>
      <c r="Z153" s="21"/>
      <c r="AA153" s="13"/>
      <c r="AB153" s="21"/>
      <c r="AC153" s="21"/>
      <c r="AD153" s="12"/>
      <c r="AE153" s="101">
        <f t="shared" ref="AE153:AE167" si="36">(H153*H$11)+(I153*I$11)+(J153*J$11)+(K153*K$11)+(L153*L$11)+(M153*M$11)+(N153*N$11)+(O153*O$11)+(P153*P$11)+(Q153*Q$11)+(R153*R$11)+(S153*S$11)+(T153*T$11)+(U153*U$11)+(V153*V$11)+(W153*W$11)+(X153*X$11)+(Y153*Y$11)+(Z153*Z$11)+(AA153*AA$11)+(AB153*AB$11)+(AC153*AC$11)+(AD153*AD$11)</f>
        <v>0</v>
      </c>
      <c r="AF153" s="64"/>
    </row>
    <row r="154" spans="1:33" ht="36" customHeight="1" x14ac:dyDescent="0.25">
      <c r="A154" s="64"/>
      <c r="B154" s="97" t="str">
        <f t="shared" si="34"/>
        <v/>
      </c>
      <c r="C154" s="215" t="str">
        <f t="shared" si="34"/>
        <v/>
      </c>
      <c r="D154" s="216"/>
      <c r="E154" s="217"/>
      <c r="F154" s="14"/>
      <c r="G154" s="15">
        <f t="shared" si="35"/>
        <v>0</v>
      </c>
      <c r="H154" s="20"/>
      <c r="I154" s="13"/>
      <c r="J154" s="21"/>
      <c r="K154" s="21"/>
      <c r="L154" s="21"/>
      <c r="M154" s="21"/>
      <c r="N154" s="21"/>
      <c r="O154" s="21"/>
      <c r="P154" s="21"/>
      <c r="Q154" s="21"/>
      <c r="R154" s="12"/>
      <c r="S154" s="21"/>
      <c r="T154" s="21"/>
      <c r="U154" s="21"/>
      <c r="V154" s="12"/>
      <c r="W154" s="20"/>
      <c r="X154" s="21"/>
      <c r="Y154" s="12"/>
      <c r="Z154" s="21"/>
      <c r="AA154" s="13"/>
      <c r="AB154" s="21"/>
      <c r="AC154" s="21"/>
      <c r="AD154" s="12"/>
      <c r="AE154" s="101">
        <f t="shared" si="36"/>
        <v>0</v>
      </c>
      <c r="AF154" s="64"/>
    </row>
    <row r="155" spans="1:33" ht="36" customHeight="1" x14ac:dyDescent="0.25">
      <c r="A155" s="64"/>
      <c r="B155" s="97" t="str">
        <f t="shared" si="34"/>
        <v/>
      </c>
      <c r="C155" s="215" t="str">
        <f t="shared" si="34"/>
        <v/>
      </c>
      <c r="D155" s="216"/>
      <c r="E155" s="217"/>
      <c r="F155" s="14"/>
      <c r="G155" s="15">
        <f t="shared" si="35"/>
        <v>0</v>
      </c>
      <c r="H155" s="20"/>
      <c r="I155" s="13"/>
      <c r="J155" s="21"/>
      <c r="K155" s="21"/>
      <c r="L155" s="21"/>
      <c r="M155" s="21"/>
      <c r="N155" s="21"/>
      <c r="O155" s="21"/>
      <c r="P155" s="21"/>
      <c r="Q155" s="21"/>
      <c r="R155" s="12"/>
      <c r="S155" s="21"/>
      <c r="T155" s="21"/>
      <c r="U155" s="21"/>
      <c r="V155" s="12"/>
      <c r="W155" s="20"/>
      <c r="X155" s="21"/>
      <c r="Y155" s="12"/>
      <c r="Z155" s="21"/>
      <c r="AA155" s="13"/>
      <c r="AB155" s="21"/>
      <c r="AC155" s="21"/>
      <c r="AD155" s="12"/>
      <c r="AE155" s="101">
        <f t="shared" si="36"/>
        <v>0</v>
      </c>
      <c r="AF155" s="64"/>
    </row>
    <row r="156" spans="1:33" ht="36" customHeight="1" x14ac:dyDescent="0.25">
      <c r="A156" s="64"/>
      <c r="B156" s="97" t="str">
        <f t="shared" si="34"/>
        <v/>
      </c>
      <c r="C156" s="215" t="str">
        <f t="shared" si="34"/>
        <v/>
      </c>
      <c r="D156" s="216"/>
      <c r="E156" s="217"/>
      <c r="F156" s="14"/>
      <c r="G156" s="15">
        <f t="shared" si="35"/>
        <v>0</v>
      </c>
      <c r="H156" s="20"/>
      <c r="I156" s="13"/>
      <c r="J156" s="21"/>
      <c r="K156" s="21"/>
      <c r="L156" s="21"/>
      <c r="M156" s="21"/>
      <c r="N156" s="21"/>
      <c r="O156" s="21"/>
      <c r="P156" s="21"/>
      <c r="Q156" s="21"/>
      <c r="R156" s="12"/>
      <c r="S156" s="21"/>
      <c r="T156" s="21"/>
      <c r="U156" s="21"/>
      <c r="V156" s="12"/>
      <c r="W156" s="20"/>
      <c r="X156" s="21"/>
      <c r="Y156" s="12"/>
      <c r="Z156" s="21"/>
      <c r="AA156" s="13"/>
      <c r="AB156" s="21"/>
      <c r="AC156" s="21"/>
      <c r="AD156" s="12"/>
      <c r="AE156" s="101">
        <f t="shared" si="36"/>
        <v>0</v>
      </c>
      <c r="AF156" s="64"/>
    </row>
    <row r="157" spans="1:33" ht="36" customHeight="1" x14ac:dyDescent="0.25">
      <c r="A157" s="64"/>
      <c r="B157" s="97" t="str">
        <f t="shared" si="34"/>
        <v/>
      </c>
      <c r="C157" s="215" t="str">
        <f t="shared" si="34"/>
        <v/>
      </c>
      <c r="D157" s="216"/>
      <c r="E157" s="217"/>
      <c r="F157" s="14"/>
      <c r="G157" s="15">
        <f t="shared" si="35"/>
        <v>0</v>
      </c>
      <c r="H157" s="20"/>
      <c r="I157" s="13"/>
      <c r="J157" s="21"/>
      <c r="K157" s="21"/>
      <c r="L157" s="21"/>
      <c r="M157" s="21"/>
      <c r="N157" s="21"/>
      <c r="O157" s="21"/>
      <c r="P157" s="21"/>
      <c r="Q157" s="21"/>
      <c r="R157" s="12"/>
      <c r="S157" s="21"/>
      <c r="T157" s="21"/>
      <c r="U157" s="21"/>
      <c r="V157" s="12"/>
      <c r="W157" s="20"/>
      <c r="X157" s="21"/>
      <c r="Y157" s="12"/>
      <c r="Z157" s="21"/>
      <c r="AA157" s="13"/>
      <c r="AB157" s="21"/>
      <c r="AC157" s="21"/>
      <c r="AD157" s="12"/>
      <c r="AE157" s="101">
        <f t="shared" si="36"/>
        <v>0</v>
      </c>
      <c r="AF157" s="64"/>
    </row>
    <row r="158" spans="1:33" ht="36" customHeight="1" x14ac:dyDescent="0.25">
      <c r="A158" s="64"/>
      <c r="B158" s="97"/>
      <c r="C158" s="215" t="str">
        <f t="shared" ref="C158:C167" si="37">IF(C130="","",C130)</f>
        <v/>
      </c>
      <c r="D158" s="216"/>
      <c r="E158" s="217"/>
      <c r="F158" s="14"/>
      <c r="G158" s="15">
        <f t="shared" si="35"/>
        <v>0</v>
      </c>
      <c r="H158" s="20"/>
      <c r="I158" s="13"/>
      <c r="J158" s="21"/>
      <c r="K158" s="21"/>
      <c r="L158" s="21"/>
      <c r="M158" s="21"/>
      <c r="N158" s="21"/>
      <c r="O158" s="21"/>
      <c r="P158" s="21"/>
      <c r="Q158" s="21"/>
      <c r="R158" s="12"/>
      <c r="S158" s="21"/>
      <c r="T158" s="21"/>
      <c r="U158" s="21"/>
      <c r="V158" s="12"/>
      <c r="W158" s="20"/>
      <c r="X158" s="21"/>
      <c r="Y158" s="12"/>
      <c r="Z158" s="21"/>
      <c r="AA158" s="13"/>
      <c r="AB158" s="21"/>
      <c r="AC158" s="21"/>
      <c r="AD158" s="12"/>
      <c r="AE158" s="101">
        <f t="shared" si="36"/>
        <v>0</v>
      </c>
      <c r="AF158" s="64"/>
    </row>
    <row r="159" spans="1:33" ht="36" customHeight="1" x14ac:dyDescent="0.25">
      <c r="A159" s="64"/>
      <c r="B159" s="97" t="str">
        <f t="shared" ref="B159:B167" si="38">IF(B131="","",B131)</f>
        <v/>
      </c>
      <c r="C159" s="215" t="str">
        <f t="shared" si="37"/>
        <v/>
      </c>
      <c r="D159" s="216"/>
      <c r="E159" s="217"/>
      <c r="F159" s="14"/>
      <c r="G159" s="15">
        <f t="shared" si="35"/>
        <v>0</v>
      </c>
      <c r="H159" s="20"/>
      <c r="I159" s="13"/>
      <c r="J159" s="21"/>
      <c r="K159" s="21"/>
      <c r="L159" s="21"/>
      <c r="M159" s="21"/>
      <c r="N159" s="21"/>
      <c r="O159" s="21"/>
      <c r="P159" s="21"/>
      <c r="Q159" s="21"/>
      <c r="R159" s="12"/>
      <c r="S159" s="21"/>
      <c r="T159" s="21"/>
      <c r="U159" s="21"/>
      <c r="V159" s="12"/>
      <c r="W159" s="20"/>
      <c r="X159" s="21"/>
      <c r="Y159" s="12"/>
      <c r="Z159" s="21"/>
      <c r="AA159" s="13"/>
      <c r="AB159" s="21"/>
      <c r="AC159" s="21"/>
      <c r="AD159" s="12"/>
      <c r="AE159" s="101">
        <f t="shared" si="36"/>
        <v>0</v>
      </c>
      <c r="AF159" s="64"/>
    </row>
    <row r="160" spans="1:33" ht="36" customHeight="1" x14ac:dyDescent="0.25">
      <c r="A160" s="64"/>
      <c r="B160" s="97" t="str">
        <f t="shared" si="38"/>
        <v/>
      </c>
      <c r="C160" s="215" t="str">
        <f t="shared" si="37"/>
        <v/>
      </c>
      <c r="D160" s="216"/>
      <c r="E160" s="217"/>
      <c r="F160" s="14"/>
      <c r="G160" s="15">
        <f t="shared" si="35"/>
        <v>0</v>
      </c>
      <c r="H160" s="20"/>
      <c r="I160" s="13"/>
      <c r="J160" s="21"/>
      <c r="K160" s="21"/>
      <c r="L160" s="21"/>
      <c r="M160" s="21"/>
      <c r="N160" s="21"/>
      <c r="O160" s="21"/>
      <c r="P160" s="21"/>
      <c r="Q160" s="21"/>
      <c r="R160" s="12"/>
      <c r="S160" s="21"/>
      <c r="T160" s="21"/>
      <c r="U160" s="21"/>
      <c r="V160" s="12"/>
      <c r="W160" s="20"/>
      <c r="X160" s="21"/>
      <c r="Y160" s="12"/>
      <c r="Z160" s="21"/>
      <c r="AA160" s="13"/>
      <c r="AB160" s="21"/>
      <c r="AC160" s="21"/>
      <c r="AD160" s="12"/>
      <c r="AE160" s="101">
        <f t="shared" si="36"/>
        <v>0</v>
      </c>
      <c r="AF160" s="64"/>
    </row>
    <row r="161" spans="1:33" ht="36" customHeight="1" x14ac:dyDescent="0.25">
      <c r="A161" s="64"/>
      <c r="B161" s="97" t="str">
        <f t="shared" si="38"/>
        <v/>
      </c>
      <c r="C161" s="215" t="str">
        <f t="shared" si="37"/>
        <v/>
      </c>
      <c r="D161" s="216"/>
      <c r="E161" s="217"/>
      <c r="F161" s="14"/>
      <c r="G161" s="15">
        <f t="shared" si="35"/>
        <v>0</v>
      </c>
      <c r="H161" s="20"/>
      <c r="I161" s="13"/>
      <c r="J161" s="21"/>
      <c r="K161" s="21"/>
      <c r="L161" s="21"/>
      <c r="M161" s="21"/>
      <c r="N161" s="21"/>
      <c r="O161" s="21"/>
      <c r="P161" s="21"/>
      <c r="Q161" s="21"/>
      <c r="R161" s="12"/>
      <c r="S161" s="21"/>
      <c r="T161" s="21"/>
      <c r="U161" s="21"/>
      <c r="V161" s="12"/>
      <c r="W161" s="20"/>
      <c r="X161" s="21"/>
      <c r="Y161" s="12"/>
      <c r="Z161" s="21"/>
      <c r="AA161" s="13"/>
      <c r="AB161" s="21"/>
      <c r="AC161" s="21"/>
      <c r="AD161" s="12"/>
      <c r="AE161" s="101">
        <f t="shared" si="36"/>
        <v>0</v>
      </c>
      <c r="AF161" s="64"/>
    </row>
    <row r="162" spans="1:33" ht="36" customHeight="1" x14ac:dyDescent="0.25">
      <c r="A162" s="64"/>
      <c r="B162" s="97" t="str">
        <f t="shared" si="38"/>
        <v/>
      </c>
      <c r="C162" s="215" t="str">
        <f t="shared" si="37"/>
        <v/>
      </c>
      <c r="D162" s="216"/>
      <c r="E162" s="217"/>
      <c r="F162" s="14"/>
      <c r="G162" s="15">
        <f t="shared" si="35"/>
        <v>0</v>
      </c>
      <c r="H162" s="20"/>
      <c r="I162" s="13"/>
      <c r="J162" s="21"/>
      <c r="K162" s="21"/>
      <c r="L162" s="21"/>
      <c r="M162" s="21"/>
      <c r="N162" s="21"/>
      <c r="O162" s="21"/>
      <c r="P162" s="21"/>
      <c r="Q162" s="21"/>
      <c r="R162" s="12"/>
      <c r="S162" s="21"/>
      <c r="T162" s="21"/>
      <c r="U162" s="21"/>
      <c r="V162" s="12"/>
      <c r="W162" s="20"/>
      <c r="X162" s="21"/>
      <c r="Y162" s="12"/>
      <c r="Z162" s="21"/>
      <c r="AA162" s="13"/>
      <c r="AB162" s="21"/>
      <c r="AC162" s="21"/>
      <c r="AD162" s="12"/>
      <c r="AE162" s="101">
        <f t="shared" si="36"/>
        <v>0</v>
      </c>
      <c r="AF162" s="64"/>
    </row>
    <row r="163" spans="1:33" ht="36" customHeight="1" x14ac:dyDescent="0.25">
      <c r="A163" s="64"/>
      <c r="B163" s="97" t="str">
        <f t="shared" si="38"/>
        <v/>
      </c>
      <c r="C163" s="215" t="str">
        <f t="shared" si="37"/>
        <v/>
      </c>
      <c r="D163" s="216"/>
      <c r="E163" s="217"/>
      <c r="F163" s="14"/>
      <c r="G163" s="15">
        <f t="shared" si="35"/>
        <v>0</v>
      </c>
      <c r="H163" s="20"/>
      <c r="I163" s="13"/>
      <c r="J163" s="21"/>
      <c r="K163" s="21"/>
      <c r="L163" s="21"/>
      <c r="M163" s="21"/>
      <c r="N163" s="21"/>
      <c r="O163" s="21"/>
      <c r="P163" s="21"/>
      <c r="Q163" s="21"/>
      <c r="R163" s="12"/>
      <c r="S163" s="21"/>
      <c r="T163" s="21"/>
      <c r="U163" s="21"/>
      <c r="V163" s="12"/>
      <c r="W163" s="20"/>
      <c r="X163" s="21"/>
      <c r="Y163" s="12"/>
      <c r="Z163" s="21"/>
      <c r="AA163" s="13"/>
      <c r="AB163" s="21"/>
      <c r="AC163" s="21"/>
      <c r="AD163" s="12"/>
      <c r="AE163" s="101">
        <f t="shared" si="36"/>
        <v>0</v>
      </c>
      <c r="AF163" s="64"/>
    </row>
    <row r="164" spans="1:33" ht="36" customHeight="1" x14ac:dyDescent="0.25">
      <c r="A164" s="64"/>
      <c r="B164" s="97" t="str">
        <f t="shared" si="38"/>
        <v/>
      </c>
      <c r="C164" s="215" t="str">
        <f t="shared" si="37"/>
        <v/>
      </c>
      <c r="D164" s="216"/>
      <c r="E164" s="217"/>
      <c r="F164" s="14"/>
      <c r="G164" s="15">
        <f t="shared" si="35"/>
        <v>0</v>
      </c>
      <c r="H164" s="20"/>
      <c r="I164" s="13"/>
      <c r="J164" s="21"/>
      <c r="K164" s="21"/>
      <c r="L164" s="21"/>
      <c r="M164" s="21"/>
      <c r="N164" s="21"/>
      <c r="O164" s="21"/>
      <c r="P164" s="21"/>
      <c r="Q164" s="21"/>
      <c r="R164" s="12"/>
      <c r="S164" s="21"/>
      <c r="T164" s="21"/>
      <c r="U164" s="21"/>
      <c r="V164" s="12"/>
      <c r="W164" s="20"/>
      <c r="X164" s="21"/>
      <c r="Y164" s="12"/>
      <c r="Z164" s="21"/>
      <c r="AA164" s="13"/>
      <c r="AB164" s="21"/>
      <c r="AC164" s="21"/>
      <c r="AD164" s="12"/>
      <c r="AE164" s="101">
        <f t="shared" si="36"/>
        <v>0</v>
      </c>
      <c r="AF164" s="64"/>
    </row>
    <row r="165" spans="1:33" ht="36" customHeight="1" x14ac:dyDescent="0.25">
      <c r="A165" s="64"/>
      <c r="B165" s="97" t="str">
        <f t="shared" si="38"/>
        <v/>
      </c>
      <c r="C165" s="215" t="str">
        <f t="shared" si="37"/>
        <v/>
      </c>
      <c r="D165" s="216"/>
      <c r="E165" s="217"/>
      <c r="F165" s="14"/>
      <c r="G165" s="15">
        <f t="shared" si="35"/>
        <v>0</v>
      </c>
      <c r="H165" s="20"/>
      <c r="I165" s="13"/>
      <c r="J165" s="21"/>
      <c r="K165" s="21"/>
      <c r="L165" s="21"/>
      <c r="M165" s="21"/>
      <c r="N165" s="21"/>
      <c r="O165" s="21"/>
      <c r="P165" s="21"/>
      <c r="Q165" s="21"/>
      <c r="R165" s="12"/>
      <c r="S165" s="21"/>
      <c r="T165" s="21"/>
      <c r="U165" s="21"/>
      <c r="V165" s="12"/>
      <c r="W165" s="20"/>
      <c r="X165" s="21"/>
      <c r="Y165" s="12"/>
      <c r="Z165" s="21"/>
      <c r="AA165" s="13"/>
      <c r="AB165" s="21"/>
      <c r="AC165" s="21"/>
      <c r="AD165" s="12"/>
      <c r="AE165" s="101">
        <f t="shared" si="36"/>
        <v>0</v>
      </c>
      <c r="AF165" s="64"/>
    </row>
    <row r="166" spans="1:33" ht="36" customHeight="1" x14ac:dyDescent="0.25">
      <c r="A166" s="64"/>
      <c r="B166" s="97" t="str">
        <f t="shared" si="38"/>
        <v/>
      </c>
      <c r="C166" s="215" t="str">
        <f t="shared" si="37"/>
        <v/>
      </c>
      <c r="D166" s="216"/>
      <c r="E166" s="217"/>
      <c r="F166" s="14"/>
      <c r="G166" s="15">
        <f t="shared" si="35"/>
        <v>0</v>
      </c>
      <c r="H166" s="20"/>
      <c r="I166" s="13"/>
      <c r="J166" s="21"/>
      <c r="K166" s="21"/>
      <c r="L166" s="21"/>
      <c r="M166" s="21"/>
      <c r="N166" s="21"/>
      <c r="O166" s="21"/>
      <c r="P166" s="21"/>
      <c r="Q166" s="21"/>
      <c r="R166" s="12"/>
      <c r="S166" s="21"/>
      <c r="T166" s="21"/>
      <c r="U166" s="21"/>
      <c r="V166" s="12"/>
      <c r="W166" s="20"/>
      <c r="X166" s="21"/>
      <c r="Y166" s="12"/>
      <c r="Z166" s="21"/>
      <c r="AA166" s="13"/>
      <c r="AB166" s="21"/>
      <c r="AC166" s="21"/>
      <c r="AD166" s="12"/>
      <c r="AE166" s="101">
        <f t="shared" si="36"/>
        <v>0</v>
      </c>
      <c r="AF166" s="64"/>
    </row>
    <row r="167" spans="1:33" ht="36.75" customHeight="1" thickBot="1" x14ac:dyDescent="0.3">
      <c r="A167" s="64"/>
      <c r="B167" s="98" t="str">
        <f t="shared" si="38"/>
        <v/>
      </c>
      <c r="C167" s="224" t="str">
        <f t="shared" si="37"/>
        <v/>
      </c>
      <c r="D167" s="225"/>
      <c r="E167" s="226"/>
      <c r="F167" s="160"/>
      <c r="G167" s="23">
        <f t="shared" si="35"/>
        <v>0</v>
      </c>
      <c r="H167" s="24"/>
      <c r="I167" s="25"/>
      <c r="J167" s="26"/>
      <c r="K167" s="26"/>
      <c r="L167" s="26"/>
      <c r="M167" s="26"/>
      <c r="N167" s="26"/>
      <c r="O167" s="26"/>
      <c r="P167" s="26"/>
      <c r="Q167" s="26"/>
      <c r="R167" s="27"/>
      <c r="S167" s="26"/>
      <c r="T167" s="26"/>
      <c r="U167" s="26"/>
      <c r="V167" s="27"/>
      <c r="W167" s="24"/>
      <c r="X167" s="26"/>
      <c r="Y167" s="27"/>
      <c r="Z167" s="26"/>
      <c r="AA167" s="26"/>
      <c r="AB167" s="26"/>
      <c r="AC167" s="26"/>
      <c r="AD167" s="27"/>
      <c r="AE167" s="100">
        <f t="shared" si="36"/>
        <v>0</v>
      </c>
      <c r="AF167" s="64"/>
    </row>
    <row r="168" spans="1:33" ht="36" customHeight="1" thickTop="1" thickBot="1" x14ac:dyDescent="0.3">
      <c r="A168" s="64"/>
      <c r="B168" s="213" t="s">
        <v>25</v>
      </c>
      <c r="C168" s="214"/>
      <c r="D168" s="214"/>
      <c r="E168" s="214"/>
      <c r="F168" s="165"/>
      <c r="G168" s="165"/>
      <c r="H168" s="104">
        <f>SUM(H152:H167)</f>
        <v>0</v>
      </c>
      <c r="I168" s="105">
        <f t="shared" ref="I168:AD168" si="39">SUM(I152:I167)</f>
        <v>0</v>
      </c>
      <c r="J168" s="105">
        <f t="shared" si="39"/>
        <v>0</v>
      </c>
      <c r="K168" s="105">
        <f t="shared" si="39"/>
        <v>0</v>
      </c>
      <c r="L168" s="105">
        <f t="shared" si="39"/>
        <v>0</v>
      </c>
      <c r="M168" s="105">
        <f t="shared" si="39"/>
        <v>0</v>
      </c>
      <c r="N168" s="105">
        <f t="shared" si="39"/>
        <v>0</v>
      </c>
      <c r="O168" s="105">
        <f t="shared" si="39"/>
        <v>0</v>
      </c>
      <c r="P168" s="105">
        <f t="shared" si="39"/>
        <v>0</v>
      </c>
      <c r="Q168" s="105">
        <f t="shared" si="39"/>
        <v>0</v>
      </c>
      <c r="R168" s="166">
        <f t="shared" si="39"/>
        <v>0</v>
      </c>
      <c r="S168" s="105">
        <f t="shared" si="39"/>
        <v>0</v>
      </c>
      <c r="T168" s="105">
        <f t="shared" si="39"/>
        <v>0</v>
      </c>
      <c r="U168" s="105">
        <f t="shared" si="39"/>
        <v>0</v>
      </c>
      <c r="V168" s="107">
        <f t="shared" si="39"/>
        <v>0</v>
      </c>
      <c r="W168" s="108">
        <f t="shared" si="39"/>
        <v>0</v>
      </c>
      <c r="X168" s="105">
        <f t="shared" si="39"/>
        <v>0</v>
      </c>
      <c r="Y168" s="166">
        <f t="shared" si="39"/>
        <v>0</v>
      </c>
      <c r="Z168" s="109">
        <f t="shared" si="39"/>
        <v>0</v>
      </c>
      <c r="AA168" s="110">
        <f t="shared" si="39"/>
        <v>0</v>
      </c>
      <c r="AB168" s="110">
        <f t="shared" si="39"/>
        <v>0</v>
      </c>
      <c r="AC168" s="110">
        <f t="shared" si="39"/>
        <v>0</v>
      </c>
      <c r="AD168" s="111">
        <f t="shared" si="39"/>
        <v>0</v>
      </c>
      <c r="AE168" s="102">
        <f>SUM(AE152:AE167)</f>
        <v>0</v>
      </c>
      <c r="AF168" s="64"/>
    </row>
    <row r="169" spans="1:33" ht="8.25" customHeight="1" thickTop="1" x14ac:dyDescent="0.25">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row>
    <row r="170" spans="1:33" x14ac:dyDescent="0.25">
      <c r="A170" s="64"/>
      <c r="B170" s="71"/>
      <c r="C170" s="71"/>
      <c r="D170" s="71"/>
      <c r="E170" s="71"/>
      <c r="F170" s="71"/>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64"/>
    </row>
    <row r="171" spans="1:33" s="2" customFormat="1" ht="33.75" x14ac:dyDescent="0.5">
      <c r="A171" s="65"/>
      <c r="B171" s="72"/>
      <c r="C171" s="222" t="s">
        <v>11</v>
      </c>
      <c r="D171" s="222"/>
      <c r="E171" s="222"/>
      <c r="F171" s="222"/>
      <c r="G171" s="222"/>
      <c r="H171" s="222"/>
      <c r="I171" s="222"/>
      <c r="J171" s="222"/>
      <c r="K171" s="222"/>
      <c r="L171" s="222"/>
      <c r="M171" s="222"/>
      <c r="N171" s="222"/>
      <c r="O171" s="222"/>
      <c r="P171" s="222"/>
      <c r="Q171" s="222"/>
      <c r="R171" s="222"/>
      <c r="S171" s="222"/>
      <c r="T171" s="222"/>
      <c r="U171" s="222"/>
      <c r="V171" s="222"/>
      <c r="W171" s="222"/>
      <c r="X171" s="222"/>
      <c r="Y171" s="222"/>
      <c r="Z171" s="222"/>
      <c r="AA171" s="222"/>
      <c r="AB171" s="222"/>
      <c r="AC171" s="222"/>
      <c r="AD171" s="222"/>
      <c r="AE171" s="222"/>
      <c r="AF171" s="65"/>
      <c r="AG171" s="9"/>
    </row>
    <row r="172" spans="1:33" s="3" customFormat="1" ht="26.25" x14ac:dyDescent="0.4">
      <c r="A172" s="66"/>
      <c r="B172" s="73"/>
      <c r="C172" s="223" t="s">
        <v>12</v>
      </c>
      <c r="D172" s="223"/>
      <c r="E172" s="223"/>
      <c r="F172" s="223"/>
      <c r="G172" s="223"/>
      <c r="H172" s="223"/>
      <c r="I172" s="223"/>
      <c r="J172" s="223"/>
      <c r="K172" s="223"/>
      <c r="L172" s="223"/>
      <c r="M172" s="223"/>
      <c r="N172" s="223"/>
      <c r="O172" s="223"/>
      <c r="P172" s="223"/>
      <c r="Q172" s="223"/>
      <c r="R172" s="223"/>
      <c r="S172" s="223"/>
      <c r="T172" s="223"/>
      <c r="U172" s="223"/>
      <c r="V172" s="223"/>
      <c r="W172" s="223"/>
      <c r="X172" s="223"/>
      <c r="Y172" s="223"/>
      <c r="Z172" s="223"/>
      <c r="AA172" s="223"/>
      <c r="AB172" s="223"/>
      <c r="AC172" s="223"/>
      <c r="AD172" s="223"/>
      <c r="AE172" s="223"/>
      <c r="AF172" s="66"/>
      <c r="AG172" s="9"/>
    </row>
    <row r="173" spans="1:33" s="3" customFormat="1" ht="9" customHeight="1" x14ac:dyDescent="0.4">
      <c r="A173" s="66"/>
      <c r="B173" s="73"/>
      <c r="C173" s="163"/>
      <c r="D173" s="163"/>
      <c r="E173" s="163"/>
      <c r="F173" s="163"/>
      <c r="G173" s="163"/>
      <c r="H173" s="163"/>
      <c r="I173" s="163"/>
      <c r="J173" s="163"/>
      <c r="K173" s="163"/>
      <c r="L173" s="163"/>
      <c r="M173" s="163"/>
      <c r="N173" s="163"/>
      <c r="O173" s="163"/>
      <c r="P173" s="163"/>
      <c r="Q173" s="163"/>
      <c r="R173" s="163"/>
      <c r="S173" s="163"/>
      <c r="T173" s="163"/>
      <c r="U173" s="163"/>
      <c r="V173" s="163"/>
      <c r="W173" s="163"/>
      <c r="X173" s="163"/>
      <c r="Y173" s="163"/>
      <c r="Z173" s="163"/>
      <c r="AA173" s="163"/>
      <c r="AB173" s="163"/>
      <c r="AC173" s="163"/>
      <c r="AD173" s="163"/>
      <c r="AE173" s="163"/>
      <c r="AF173" s="66"/>
      <c r="AG173" s="9"/>
    </row>
    <row r="174" spans="1:33" s="4" customFormat="1" ht="32.25" customHeight="1" x14ac:dyDescent="0.3">
      <c r="A174" s="67"/>
      <c r="B174" s="75"/>
      <c r="C174" s="75"/>
      <c r="D174" s="219" t="str">
        <f>IF(D146="","",D146)</f>
        <v/>
      </c>
      <c r="E174" s="220"/>
      <c r="F174" s="220"/>
      <c r="G174" s="220"/>
      <c r="H174" s="221"/>
      <c r="I174" s="76"/>
      <c r="J174" s="219" t="str">
        <f>IF(J146="","",J146)</f>
        <v/>
      </c>
      <c r="K174" s="220"/>
      <c r="L174" s="220"/>
      <c r="M174" s="220"/>
      <c r="N174" s="220"/>
      <c r="O174" s="220"/>
      <c r="P174" s="220"/>
      <c r="Q174" s="221"/>
      <c r="R174" s="77" t="s">
        <v>13</v>
      </c>
      <c r="S174" s="169"/>
      <c r="T174" s="170"/>
      <c r="U174" s="170"/>
      <c r="V174" s="170"/>
      <c r="W174" s="170"/>
      <c r="X174" s="170"/>
      <c r="Y174" s="170"/>
      <c r="Z174" s="171"/>
      <c r="AA174" s="77" t="s">
        <v>16</v>
      </c>
      <c r="AB174" s="172"/>
      <c r="AC174" s="173"/>
      <c r="AD174" s="174"/>
      <c r="AE174" s="78"/>
      <c r="AF174" s="67"/>
      <c r="AG174" s="10">
        <f>IF(AB174="",0,1)</f>
        <v>0</v>
      </c>
    </row>
    <row r="175" spans="1:33" s="5" customFormat="1" x14ac:dyDescent="0.3">
      <c r="A175" s="68"/>
      <c r="B175" s="78"/>
      <c r="C175" s="78"/>
      <c r="D175" s="218" t="s">
        <v>20</v>
      </c>
      <c r="E175" s="218"/>
      <c r="F175" s="218"/>
      <c r="G175" s="218"/>
      <c r="H175" s="218"/>
      <c r="I175" s="78"/>
      <c r="J175" s="218" t="s">
        <v>14</v>
      </c>
      <c r="K175" s="218"/>
      <c r="L175" s="218"/>
      <c r="M175" s="218"/>
      <c r="N175" s="218"/>
      <c r="O175" s="218"/>
      <c r="P175" s="218"/>
      <c r="Q175" s="218"/>
      <c r="R175" s="78"/>
      <c r="S175" s="218" t="s">
        <v>15</v>
      </c>
      <c r="T175" s="218"/>
      <c r="U175" s="218"/>
      <c r="V175" s="218"/>
      <c r="W175" s="218"/>
      <c r="X175" s="218"/>
      <c r="Y175" s="218"/>
      <c r="Z175" s="218"/>
      <c r="AA175" s="78"/>
      <c r="AB175" s="218" t="s">
        <v>17</v>
      </c>
      <c r="AC175" s="218"/>
      <c r="AD175" s="218"/>
      <c r="AE175" s="78"/>
      <c r="AF175" s="68"/>
      <c r="AG175" s="9"/>
    </row>
    <row r="176" spans="1:33" ht="21.75" thickBot="1" x14ac:dyDescent="0.3">
      <c r="A176" s="64"/>
      <c r="B176" s="79"/>
      <c r="C176" s="71"/>
      <c r="D176" s="71"/>
      <c r="E176" s="71"/>
      <c r="F176" s="71"/>
      <c r="G176" s="71"/>
      <c r="H176" s="71"/>
      <c r="I176" s="71"/>
      <c r="J176" s="80"/>
      <c r="K176" s="80"/>
      <c r="L176" s="80"/>
      <c r="M176" s="80"/>
      <c r="N176" s="80"/>
      <c r="O176" s="80"/>
      <c r="P176" s="80"/>
      <c r="Q176" s="80"/>
      <c r="R176" s="71"/>
      <c r="S176" s="80"/>
      <c r="T176" s="80"/>
      <c r="U176" s="80"/>
      <c r="V176" s="80"/>
      <c r="W176" s="80"/>
      <c r="X176" s="80"/>
      <c r="Y176" s="80"/>
      <c r="Z176" s="80"/>
      <c r="AA176" s="71"/>
      <c r="AB176" s="71"/>
      <c r="AC176" s="71"/>
      <c r="AD176" s="71"/>
      <c r="AE176" s="71"/>
      <c r="AF176" s="64"/>
    </row>
    <row r="177" spans="1:33" s="6" customFormat="1" ht="31.5" customHeight="1" thickTop="1" thickBot="1" x14ac:dyDescent="0.3">
      <c r="A177" s="69"/>
      <c r="B177" s="81"/>
      <c r="C177" s="82"/>
      <c r="D177" s="82"/>
      <c r="E177" s="82"/>
      <c r="F177" s="82"/>
      <c r="G177" s="82"/>
      <c r="H177" s="230" t="s">
        <v>41</v>
      </c>
      <c r="I177" s="231"/>
      <c r="J177" s="231"/>
      <c r="K177" s="231"/>
      <c r="L177" s="231"/>
      <c r="M177" s="231"/>
      <c r="N177" s="231"/>
      <c r="O177" s="231"/>
      <c r="P177" s="231"/>
      <c r="Q177" s="231"/>
      <c r="R177" s="231"/>
      <c r="S177" s="231"/>
      <c r="T177" s="231"/>
      <c r="U177" s="231"/>
      <c r="V177" s="231"/>
      <c r="W177" s="161"/>
      <c r="X177" s="162"/>
      <c r="Y177" s="162"/>
      <c r="Z177" s="85" t="s">
        <v>42</v>
      </c>
      <c r="AA177" s="86"/>
      <c r="AB177" s="86"/>
      <c r="AC177" s="86"/>
      <c r="AD177" s="86"/>
      <c r="AE177" s="87"/>
      <c r="AF177" s="69"/>
      <c r="AG177" s="9"/>
    </row>
    <row r="178" spans="1:33" s="7" customFormat="1" ht="69.75" customHeight="1" thickBot="1" x14ac:dyDescent="0.4">
      <c r="A178" s="70"/>
      <c r="B178" s="88"/>
      <c r="C178" s="229" t="s">
        <v>4</v>
      </c>
      <c r="D178" s="229"/>
      <c r="E178" s="229"/>
      <c r="F178" s="164"/>
      <c r="G178" s="90"/>
      <c r="H178" s="91" t="str">
        <f>H150</f>
        <v>Box Out</v>
      </c>
      <c r="I178" s="91" t="str">
        <f t="shared" ref="I178:AD178" si="40">I150</f>
        <v>Deflect, Tip Out or Intercept</v>
      </c>
      <c r="J178" s="91" t="str">
        <f t="shared" si="40"/>
        <v>Loose  Ball    or Dive on Floor</v>
      </c>
      <c r="K178" s="91" t="str">
        <f t="shared" si="40"/>
        <v>Defensive Rebound</v>
      </c>
      <c r="L178" s="91" t="str">
        <f t="shared" si="40"/>
        <v>Offensive Rebound</v>
      </c>
      <c r="M178" s="91" t="str">
        <f t="shared" si="40"/>
        <v>Steal</v>
      </c>
      <c r="N178" s="91" t="str">
        <f t="shared" si="40"/>
        <v>Charge</v>
      </c>
      <c r="O178" s="91" t="str">
        <f t="shared" si="40"/>
        <v>Block          Shot</v>
      </c>
      <c r="P178" s="91" t="str">
        <f t="shared" si="40"/>
        <v>Ball Pressure</v>
      </c>
      <c r="Q178" s="91" t="str">
        <f t="shared" si="40"/>
        <v>Help Action</v>
      </c>
      <c r="R178" s="91" t="str">
        <f t="shared" si="40"/>
        <v>Assist</v>
      </c>
      <c r="S178" s="91" t="str">
        <f t="shared" si="40"/>
        <v>Defensive Tie Ups</v>
      </c>
      <c r="T178" s="91" t="str">
        <f t="shared" si="40"/>
        <v>Great Screen</v>
      </c>
      <c r="U178" s="91" t="str">
        <f t="shared" si="40"/>
        <v>Transition   Score</v>
      </c>
      <c r="V178" s="91">
        <f t="shared" si="40"/>
        <v>0</v>
      </c>
      <c r="W178" s="91" t="str">
        <f t="shared" si="40"/>
        <v>Turnover Unforced</v>
      </c>
      <c r="X178" s="91" t="str">
        <f t="shared" si="40"/>
        <v>Turnover Forced</v>
      </c>
      <c r="Y178" s="91" t="str">
        <f t="shared" si="40"/>
        <v>Offensive Tie Ups</v>
      </c>
      <c r="Z178" s="91" t="str">
        <f t="shared" si="40"/>
        <v>Poor  Closeout</v>
      </c>
      <c r="AA178" s="91" t="str">
        <f t="shared" si="40"/>
        <v>Beat off B=ounce</v>
      </c>
      <c r="AB178" s="91" t="str">
        <f t="shared" si="40"/>
        <v>Poor Attitude or Language</v>
      </c>
      <c r="AC178" s="91" t="str">
        <f t="shared" si="40"/>
        <v>Poor Reaction to Officials</v>
      </c>
      <c r="AD178" s="91">
        <f t="shared" si="40"/>
        <v>0</v>
      </c>
      <c r="AE178" s="92" t="s">
        <v>22</v>
      </c>
      <c r="AF178" s="70"/>
      <c r="AG178" s="9"/>
    </row>
    <row r="179" spans="1:33" s="3" customFormat="1" ht="39" customHeight="1" thickBot="1" x14ac:dyDescent="0.4">
      <c r="A179" s="66"/>
      <c r="B179" s="93" t="s">
        <v>36</v>
      </c>
      <c r="C179" s="94"/>
      <c r="D179" s="94"/>
      <c r="E179" s="95" t="s">
        <v>38</v>
      </c>
      <c r="F179" s="93" t="s">
        <v>35</v>
      </c>
      <c r="G179" s="113"/>
      <c r="H179" s="168">
        <f>H151</f>
        <v>1</v>
      </c>
      <c r="I179" s="168">
        <f t="shared" ref="I179:AD179" si="41">I151</f>
        <v>1</v>
      </c>
      <c r="J179" s="168">
        <f t="shared" si="41"/>
        <v>2</v>
      </c>
      <c r="K179" s="168">
        <f t="shared" si="41"/>
        <v>1</v>
      </c>
      <c r="L179" s="168">
        <f t="shared" si="41"/>
        <v>1</v>
      </c>
      <c r="M179" s="168">
        <f t="shared" si="41"/>
        <v>3</v>
      </c>
      <c r="N179" s="168">
        <f t="shared" si="41"/>
        <v>3</v>
      </c>
      <c r="O179" s="168">
        <f t="shared" si="41"/>
        <v>1</v>
      </c>
      <c r="P179" s="168">
        <f t="shared" si="41"/>
        <v>1</v>
      </c>
      <c r="Q179" s="168">
        <f t="shared" si="41"/>
        <v>1</v>
      </c>
      <c r="R179" s="168">
        <f t="shared" si="41"/>
        <v>1</v>
      </c>
      <c r="S179" s="168">
        <f t="shared" si="41"/>
        <v>2</v>
      </c>
      <c r="T179" s="168">
        <f t="shared" si="41"/>
        <v>1</v>
      </c>
      <c r="U179" s="168">
        <f t="shared" si="41"/>
        <v>1</v>
      </c>
      <c r="V179" s="168">
        <f t="shared" si="41"/>
        <v>0</v>
      </c>
      <c r="W179" s="168">
        <f t="shared" si="41"/>
        <v>-2</v>
      </c>
      <c r="X179" s="168">
        <f t="shared" si="41"/>
        <v>-1</v>
      </c>
      <c r="Y179" s="168">
        <f t="shared" si="41"/>
        <v>-1</v>
      </c>
      <c r="Z179" s="168">
        <f t="shared" si="41"/>
        <v>-1</v>
      </c>
      <c r="AA179" s="168">
        <f t="shared" si="41"/>
        <v>-1</v>
      </c>
      <c r="AB179" s="168">
        <f t="shared" si="41"/>
        <v>-1</v>
      </c>
      <c r="AC179" s="168">
        <f t="shared" si="41"/>
        <v>-1</v>
      </c>
      <c r="AD179" s="168">
        <f t="shared" si="41"/>
        <v>0</v>
      </c>
      <c r="AE179" s="99"/>
      <c r="AF179" s="66"/>
      <c r="AG179" s="9"/>
    </row>
    <row r="180" spans="1:33" ht="36" customHeight="1" x14ac:dyDescent="0.25">
      <c r="A180" s="64"/>
      <c r="B180" s="96" t="str">
        <f t="shared" ref="B180:C185" si="42">IF(B152="","",B152)</f>
        <v/>
      </c>
      <c r="C180" s="227" t="str">
        <f t="shared" si="42"/>
        <v/>
      </c>
      <c r="D180" s="227"/>
      <c r="E180" s="228"/>
      <c r="F180" s="14"/>
      <c r="G180" s="15">
        <f>IF(F180="y",1,0)</f>
        <v>0</v>
      </c>
      <c r="H180" s="16"/>
      <c r="I180" s="17"/>
      <c r="J180" s="18"/>
      <c r="K180" s="18"/>
      <c r="L180" s="18"/>
      <c r="M180" s="18"/>
      <c r="N180" s="18"/>
      <c r="O180" s="18"/>
      <c r="P180" s="18"/>
      <c r="Q180" s="18"/>
      <c r="R180" s="19"/>
      <c r="S180" s="18"/>
      <c r="T180" s="18"/>
      <c r="U180" s="18"/>
      <c r="V180" s="19"/>
      <c r="W180" s="16"/>
      <c r="X180" s="18"/>
      <c r="Y180" s="19"/>
      <c r="Z180" s="18"/>
      <c r="AA180" s="17"/>
      <c r="AB180" s="18"/>
      <c r="AC180" s="18"/>
      <c r="AD180" s="19"/>
      <c r="AE180" s="100">
        <f>(H180*H$11)+(I180*I$11)+(J180*J$11)+(K180*K$11)+(L180*L$11)+(M180*M$11)+(N180*N$11)+(O180*O$11)+(P180*P$11)+(Q180*Q$11)+(R180*R$11)+(S180*S$11)+(T180*T$11)+(U180*U$11)+(V180*V$11)+(W180*W$11)+(X180*X$11)+(Y180*Y$11)+(Z180*Z$11)+(AA180*AA$11)+(AB180*AB$11)+(AC180*AC$11)+(AD180*AD$11)</f>
        <v>0</v>
      </c>
      <c r="AF180" s="64"/>
    </row>
    <row r="181" spans="1:33" ht="36" customHeight="1" x14ac:dyDescent="0.25">
      <c r="A181" s="64"/>
      <c r="B181" s="97" t="str">
        <f t="shared" si="42"/>
        <v/>
      </c>
      <c r="C181" s="215" t="str">
        <f t="shared" si="42"/>
        <v/>
      </c>
      <c r="D181" s="216"/>
      <c r="E181" s="217"/>
      <c r="F181" s="14"/>
      <c r="G181" s="15">
        <f t="shared" ref="G181:G195" si="43">IF(F181="y",1,0)</f>
        <v>0</v>
      </c>
      <c r="H181" s="20"/>
      <c r="I181" s="13"/>
      <c r="J181" s="21"/>
      <c r="K181" s="21"/>
      <c r="L181" s="21"/>
      <c r="M181" s="21"/>
      <c r="N181" s="21"/>
      <c r="O181" s="21"/>
      <c r="P181" s="21"/>
      <c r="Q181" s="21"/>
      <c r="R181" s="12"/>
      <c r="S181" s="21"/>
      <c r="T181" s="21"/>
      <c r="U181" s="21"/>
      <c r="V181" s="12"/>
      <c r="W181" s="20"/>
      <c r="X181" s="21"/>
      <c r="Y181" s="12"/>
      <c r="Z181" s="21"/>
      <c r="AA181" s="13"/>
      <c r="AB181" s="21"/>
      <c r="AC181" s="21"/>
      <c r="AD181" s="12"/>
      <c r="AE181" s="101">
        <f t="shared" ref="AE181:AE195" si="44">(H181*H$11)+(I181*I$11)+(J181*J$11)+(K181*K$11)+(L181*L$11)+(M181*M$11)+(N181*N$11)+(O181*O$11)+(P181*P$11)+(Q181*Q$11)+(R181*R$11)+(S181*S$11)+(T181*T$11)+(U181*U$11)+(V181*V$11)+(W181*W$11)+(X181*X$11)+(Y181*Y$11)+(Z181*Z$11)+(AA181*AA$11)+(AB181*AB$11)+(AC181*AC$11)+(AD181*AD$11)</f>
        <v>0</v>
      </c>
      <c r="AF181" s="64"/>
    </row>
    <row r="182" spans="1:33" ht="36" customHeight="1" x14ac:dyDescent="0.25">
      <c r="A182" s="64"/>
      <c r="B182" s="97" t="str">
        <f t="shared" si="42"/>
        <v/>
      </c>
      <c r="C182" s="215" t="str">
        <f t="shared" si="42"/>
        <v/>
      </c>
      <c r="D182" s="216"/>
      <c r="E182" s="217"/>
      <c r="F182" s="14"/>
      <c r="G182" s="15">
        <f t="shared" si="43"/>
        <v>0</v>
      </c>
      <c r="H182" s="20"/>
      <c r="I182" s="13"/>
      <c r="J182" s="21"/>
      <c r="K182" s="21"/>
      <c r="L182" s="21"/>
      <c r="M182" s="21"/>
      <c r="N182" s="21"/>
      <c r="O182" s="21"/>
      <c r="P182" s="21"/>
      <c r="Q182" s="21"/>
      <c r="R182" s="12"/>
      <c r="S182" s="21"/>
      <c r="T182" s="21"/>
      <c r="U182" s="21"/>
      <c r="V182" s="12"/>
      <c r="W182" s="20"/>
      <c r="X182" s="21"/>
      <c r="Y182" s="12"/>
      <c r="Z182" s="21"/>
      <c r="AA182" s="13"/>
      <c r="AB182" s="21"/>
      <c r="AC182" s="21"/>
      <c r="AD182" s="12"/>
      <c r="AE182" s="101">
        <f t="shared" si="44"/>
        <v>0</v>
      </c>
      <c r="AF182" s="64"/>
    </row>
    <row r="183" spans="1:33" ht="36" customHeight="1" x14ac:dyDescent="0.25">
      <c r="A183" s="64"/>
      <c r="B183" s="97" t="str">
        <f t="shared" si="42"/>
        <v/>
      </c>
      <c r="C183" s="215" t="str">
        <f t="shared" si="42"/>
        <v/>
      </c>
      <c r="D183" s="216"/>
      <c r="E183" s="217"/>
      <c r="F183" s="14"/>
      <c r="G183" s="15">
        <f t="shared" si="43"/>
        <v>0</v>
      </c>
      <c r="H183" s="20"/>
      <c r="I183" s="13"/>
      <c r="J183" s="21"/>
      <c r="K183" s="21"/>
      <c r="L183" s="21"/>
      <c r="M183" s="21"/>
      <c r="N183" s="21"/>
      <c r="O183" s="21"/>
      <c r="P183" s="21"/>
      <c r="Q183" s="21"/>
      <c r="R183" s="12"/>
      <c r="S183" s="21"/>
      <c r="T183" s="21"/>
      <c r="U183" s="21"/>
      <c r="V183" s="12"/>
      <c r="W183" s="20"/>
      <c r="X183" s="21"/>
      <c r="Y183" s="12"/>
      <c r="Z183" s="21"/>
      <c r="AA183" s="13"/>
      <c r="AB183" s="21"/>
      <c r="AC183" s="21"/>
      <c r="AD183" s="12"/>
      <c r="AE183" s="101">
        <f t="shared" si="44"/>
        <v>0</v>
      </c>
      <c r="AF183" s="64"/>
    </row>
    <row r="184" spans="1:33" ht="36" customHeight="1" x14ac:dyDescent="0.25">
      <c r="A184" s="64"/>
      <c r="B184" s="97" t="str">
        <f t="shared" si="42"/>
        <v/>
      </c>
      <c r="C184" s="215" t="str">
        <f t="shared" si="42"/>
        <v/>
      </c>
      <c r="D184" s="216"/>
      <c r="E184" s="217"/>
      <c r="F184" s="14"/>
      <c r="G184" s="15">
        <f t="shared" si="43"/>
        <v>0</v>
      </c>
      <c r="H184" s="20"/>
      <c r="I184" s="13"/>
      <c r="J184" s="21"/>
      <c r="K184" s="21"/>
      <c r="L184" s="21"/>
      <c r="M184" s="21"/>
      <c r="N184" s="21"/>
      <c r="O184" s="21"/>
      <c r="P184" s="21"/>
      <c r="Q184" s="21"/>
      <c r="R184" s="12"/>
      <c r="S184" s="21"/>
      <c r="T184" s="21"/>
      <c r="U184" s="21"/>
      <c r="V184" s="12"/>
      <c r="W184" s="20"/>
      <c r="X184" s="21"/>
      <c r="Y184" s="12"/>
      <c r="Z184" s="21"/>
      <c r="AA184" s="13"/>
      <c r="AB184" s="21"/>
      <c r="AC184" s="21"/>
      <c r="AD184" s="12"/>
      <c r="AE184" s="101">
        <f t="shared" si="44"/>
        <v>0</v>
      </c>
      <c r="AF184" s="64"/>
    </row>
    <row r="185" spans="1:33" ht="36" customHeight="1" x14ac:dyDescent="0.25">
      <c r="A185" s="64"/>
      <c r="B185" s="97" t="str">
        <f t="shared" si="42"/>
        <v/>
      </c>
      <c r="C185" s="215" t="str">
        <f t="shared" si="42"/>
        <v/>
      </c>
      <c r="D185" s="216"/>
      <c r="E185" s="217"/>
      <c r="F185" s="14"/>
      <c r="G185" s="15">
        <f t="shared" si="43"/>
        <v>0</v>
      </c>
      <c r="H185" s="20"/>
      <c r="I185" s="13"/>
      <c r="J185" s="21"/>
      <c r="K185" s="21"/>
      <c r="L185" s="21"/>
      <c r="M185" s="21"/>
      <c r="N185" s="21"/>
      <c r="O185" s="21"/>
      <c r="P185" s="21"/>
      <c r="Q185" s="21"/>
      <c r="R185" s="12"/>
      <c r="S185" s="21"/>
      <c r="T185" s="21"/>
      <c r="U185" s="21"/>
      <c r="V185" s="12"/>
      <c r="W185" s="20"/>
      <c r="X185" s="21"/>
      <c r="Y185" s="12"/>
      <c r="Z185" s="21"/>
      <c r="AA185" s="13"/>
      <c r="AB185" s="21"/>
      <c r="AC185" s="21"/>
      <c r="AD185" s="12"/>
      <c r="AE185" s="101">
        <f t="shared" si="44"/>
        <v>0</v>
      </c>
      <c r="AF185" s="64"/>
    </row>
    <row r="186" spans="1:33" ht="36" customHeight="1" x14ac:dyDescent="0.25">
      <c r="A186" s="64"/>
      <c r="B186" s="97"/>
      <c r="C186" s="215" t="str">
        <f t="shared" ref="C186:C195" si="45">IF(C158="","",C158)</f>
        <v/>
      </c>
      <c r="D186" s="216"/>
      <c r="E186" s="217"/>
      <c r="F186" s="14"/>
      <c r="G186" s="15">
        <f t="shared" si="43"/>
        <v>0</v>
      </c>
      <c r="H186" s="20"/>
      <c r="I186" s="13"/>
      <c r="J186" s="21"/>
      <c r="K186" s="21"/>
      <c r="L186" s="21"/>
      <c r="M186" s="21"/>
      <c r="N186" s="21"/>
      <c r="O186" s="21"/>
      <c r="P186" s="21"/>
      <c r="Q186" s="21"/>
      <c r="R186" s="12"/>
      <c r="S186" s="21"/>
      <c r="T186" s="21"/>
      <c r="U186" s="21"/>
      <c r="V186" s="12"/>
      <c r="W186" s="20"/>
      <c r="X186" s="21"/>
      <c r="Y186" s="12"/>
      <c r="Z186" s="21"/>
      <c r="AA186" s="13"/>
      <c r="AB186" s="21"/>
      <c r="AC186" s="21"/>
      <c r="AD186" s="12"/>
      <c r="AE186" s="101">
        <f t="shared" si="44"/>
        <v>0</v>
      </c>
      <c r="AF186" s="64"/>
    </row>
    <row r="187" spans="1:33" ht="36" customHeight="1" x14ac:dyDescent="0.25">
      <c r="A187" s="64"/>
      <c r="B187" s="97" t="str">
        <f t="shared" ref="B187:B195" si="46">IF(B159="","",B159)</f>
        <v/>
      </c>
      <c r="C187" s="215" t="str">
        <f t="shared" si="45"/>
        <v/>
      </c>
      <c r="D187" s="216"/>
      <c r="E187" s="217"/>
      <c r="F187" s="14"/>
      <c r="G187" s="15">
        <f t="shared" si="43"/>
        <v>0</v>
      </c>
      <c r="H187" s="20"/>
      <c r="I187" s="13"/>
      <c r="J187" s="21"/>
      <c r="K187" s="21"/>
      <c r="L187" s="21"/>
      <c r="M187" s="21"/>
      <c r="N187" s="21"/>
      <c r="O187" s="21"/>
      <c r="P187" s="21"/>
      <c r="Q187" s="21"/>
      <c r="R187" s="12"/>
      <c r="S187" s="21"/>
      <c r="T187" s="21"/>
      <c r="U187" s="21"/>
      <c r="V187" s="12"/>
      <c r="W187" s="20"/>
      <c r="X187" s="21"/>
      <c r="Y187" s="12"/>
      <c r="Z187" s="21"/>
      <c r="AA187" s="13"/>
      <c r="AB187" s="21"/>
      <c r="AC187" s="21"/>
      <c r="AD187" s="12"/>
      <c r="AE187" s="101">
        <f t="shared" si="44"/>
        <v>0</v>
      </c>
      <c r="AF187" s="64"/>
    </row>
    <row r="188" spans="1:33" ht="36" customHeight="1" x14ac:dyDescent="0.25">
      <c r="A188" s="64"/>
      <c r="B188" s="97" t="str">
        <f t="shared" si="46"/>
        <v/>
      </c>
      <c r="C188" s="215" t="str">
        <f t="shared" si="45"/>
        <v/>
      </c>
      <c r="D188" s="216"/>
      <c r="E188" s="217"/>
      <c r="F188" s="14"/>
      <c r="G188" s="15">
        <f t="shared" si="43"/>
        <v>0</v>
      </c>
      <c r="H188" s="20"/>
      <c r="I188" s="13"/>
      <c r="J188" s="21"/>
      <c r="K188" s="21"/>
      <c r="L188" s="21"/>
      <c r="M188" s="21"/>
      <c r="N188" s="21"/>
      <c r="O188" s="21"/>
      <c r="P188" s="21"/>
      <c r="Q188" s="21"/>
      <c r="R188" s="12"/>
      <c r="S188" s="21"/>
      <c r="T188" s="21"/>
      <c r="U188" s="21"/>
      <c r="V188" s="12"/>
      <c r="W188" s="20"/>
      <c r="X188" s="21"/>
      <c r="Y188" s="12"/>
      <c r="Z188" s="21"/>
      <c r="AA188" s="13"/>
      <c r="AB188" s="21"/>
      <c r="AC188" s="21"/>
      <c r="AD188" s="12"/>
      <c r="AE188" s="101">
        <f t="shared" si="44"/>
        <v>0</v>
      </c>
      <c r="AF188" s="64"/>
    </row>
    <row r="189" spans="1:33" ht="36" customHeight="1" x14ac:dyDescent="0.25">
      <c r="A189" s="64"/>
      <c r="B189" s="97" t="str">
        <f t="shared" si="46"/>
        <v/>
      </c>
      <c r="C189" s="215" t="str">
        <f t="shared" si="45"/>
        <v/>
      </c>
      <c r="D189" s="216"/>
      <c r="E189" s="217"/>
      <c r="F189" s="14"/>
      <c r="G189" s="15">
        <f t="shared" si="43"/>
        <v>0</v>
      </c>
      <c r="H189" s="20"/>
      <c r="I189" s="13"/>
      <c r="J189" s="21"/>
      <c r="K189" s="21"/>
      <c r="L189" s="21"/>
      <c r="M189" s="21"/>
      <c r="N189" s="21"/>
      <c r="O189" s="21"/>
      <c r="P189" s="21"/>
      <c r="Q189" s="21"/>
      <c r="R189" s="12"/>
      <c r="S189" s="21"/>
      <c r="T189" s="21"/>
      <c r="U189" s="21"/>
      <c r="V189" s="12"/>
      <c r="W189" s="20"/>
      <c r="X189" s="21"/>
      <c r="Y189" s="12"/>
      <c r="Z189" s="21"/>
      <c r="AA189" s="13"/>
      <c r="AB189" s="21"/>
      <c r="AC189" s="21"/>
      <c r="AD189" s="12"/>
      <c r="AE189" s="101">
        <f t="shared" si="44"/>
        <v>0</v>
      </c>
      <c r="AF189" s="64"/>
    </row>
    <row r="190" spans="1:33" ht="36" customHeight="1" x14ac:dyDescent="0.25">
      <c r="A190" s="64"/>
      <c r="B190" s="97" t="str">
        <f t="shared" si="46"/>
        <v/>
      </c>
      <c r="C190" s="215" t="str">
        <f t="shared" si="45"/>
        <v/>
      </c>
      <c r="D190" s="216"/>
      <c r="E190" s="217"/>
      <c r="F190" s="14"/>
      <c r="G190" s="15">
        <f t="shared" si="43"/>
        <v>0</v>
      </c>
      <c r="H190" s="20"/>
      <c r="I190" s="13"/>
      <c r="J190" s="21"/>
      <c r="K190" s="21"/>
      <c r="L190" s="21"/>
      <c r="M190" s="21"/>
      <c r="N190" s="21"/>
      <c r="O190" s="21"/>
      <c r="P190" s="21"/>
      <c r="Q190" s="21"/>
      <c r="R190" s="12"/>
      <c r="S190" s="21"/>
      <c r="T190" s="21"/>
      <c r="U190" s="21"/>
      <c r="V190" s="12"/>
      <c r="W190" s="20"/>
      <c r="X190" s="21"/>
      <c r="Y190" s="12"/>
      <c r="Z190" s="21"/>
      <c r="AA190" s="13"/>
      <c r="AB190" s="21"/>
      <c r="AC190" s="21"/>
      <c r="AD190" s="12"/>
      <c r="AE190" s="101">
        <f t="shared" si="44"/>
        <v>0</v>
      </c>
      <c r="AF190" s="64"/>
    </row>
    <row r="191" spans="1:33" ht="36" customHeight="1" x14ac:dyDescent="0.25">
      <c r="A191" s="64"/>
      <c r="B191" s="97" t="str">
        <f t="shared" si="46"/>
        <v/>
      </c>
      <c r="C191" s="215" t="str">
        <f t="shared" si="45"/>
        <v/>
      </c>
      <c r="D191" s="216"/>
      <c r="E191" s="217"/>
      <c r="F191" s="14"/>
      <c r="G191" s="15">
        <f t="shared" si="43"/>
        <v>0</v>
      </c>
      <c r="H191" s="20"/>
      <c r="I191" s="13"/>
      <c r="J191" s="21"/>
      <c r="K191" s="21"/>
      <c r="L191" s="21"/>
      <c r="M191" s="21"/>
      <c r="N191" s="21"/>
      <c r="O191" s="21"/>
      <c r="P191" s="21"/>
      <c r="Q191" s="21"/>
      <c r="R191" s="12"/>
      <c r="S191" s="21"/>
      <c r="T191" s="21"/>
      <c r="U191" s="21"/>
      <c r="V191" s="12"/>
      <c r="W191" s="20"/>
      <c r="X191" s="21"/>
      <c r="Y191" s="12"/>
      <c r="Z191" s="21"/>
      <c r="AA191" s="13"/>
      <c r="AB191" s="21"/>
      <c r="AC191" s="21"/>
      <c r="AD191" s="12"/>
      <c r="AE191" s="101">
        <f t="shared" si="44"/>
        <v>0</v>
      </c>
      <c r="AF191" s="64"/>
    </row>
    <row r="192" spans="1:33" ht="36" customHeight="1" x14ac:dyDescent="0.25">
      <c r="A192" s="64"/>
      <c r="B192" s="97" t="str">
        <f t="shared" si="46"/>
        <v/>
      </c>
      <c r="C192" s="215" t="str">
        <f t="shared" si="45"/>
        <v/>
      </c>
      <c r="D192" s="216"/>
      <c r="E192" s="217"/>
      <c r="F192" s="14"/>
      <c r="G192" s="15">
        <f t="shared" si="43"/>
        <v>0</v>
      </c>
      <c r="H192" s="20"/>
      <c r="I192" s="13"/>
      <c r="J192" s="21"/>
      <c r="K192" s="21"/>
      <c r="L192" s="21"/>
      <c r="M192" s="21"/>
      <c r="N192" s="21"/>
      <c r="O192" s="21"/>
      <c r="P192" s="21"/>
      <c r="Q192" s="21"/>
      <c r="R192" s="12"/>
      <c r="S192" s="21"/>
      <c r="T192" s="21"/>
      <c r="U192" s="21"/>
      <c r="V192" s="12"/>
      <c r="W192" s="20"/>
      <c r="X192" s="21"/>
      <c r="Y192" s="12"/>
      <c r="Z192" s="21"/>
      <c r="AA192" s="13"/>
      <c r="AB192" s="21"/>
      <c r="AC192" s="21"/>
      <c r="AD192" s="12"/>
      <c r="AE192" s="101">
        <f t="shared" si="44"/>
        <v>0</v>
      </c>
      <c r="AF192" s="64"/>
    </row>
    <row r="193" spans="1:33" ht="36" customHeight="1" x14ac:dyDescent="0.25">
      <c r="A193" s="64"/>
      <c r="B193" s="97" t="str">
        <f t="shared" si="46"/>
        <v/>
      </c>
      <c r="C193" s="215" t="str">
        <f t="shared" si="45"/>
        <v/>
      </c>
      <c r="D193" s="216"/>
      <c r="E193" s="217"/>
      <c r="F193" s="14"/>
      <c r="G193" s="15">
        <f t="shared" si="43"/>
        <v>0</v>
      </c>
      <c r="H193" s="20"/>
      <c r="I193" s="13"/>
      <c r="J193" s="21"/>
      <c r="K193" s="21"/>
      <c r="L193" s="21"/>
      <c r="M193" s="21"/>
      <c r="N193" s="21"/>
      <c r="O193" s="21"/>
      <c r="P193" s="21"/>
      <c r="Q193" s="21"/>
      <c r="R193" s="12"/>
      <c r="S193" s="21"/>
      <c r="T193" s="21"/>
      <c r="U193" s="21"/>
      <c r="V193" s="12"/>
      <c r="W193" s="20"/>
      <c r="X193" s="21"/>
      <c r="Y193" s="12"/>
      <c r="Z193" s="21"/>
      <c r="AA193" s="13"/>
      <c r="AB193" s="21"/>
      <c r="AC193" s="21"/>
      <c r="AD193" s="12"/>
      <c r="AE193" s="101">
        <f t="shared" si="44"/>
        <v>0</v>
      </c>
      <c r="AF193" s="64"/>
    </row>
    <row r="194" spans="1:33" ht="36" customHeight="1" x14ac:dyDescent="0.25">
      <c r="A194" s="64"/>
      <c r="B194" s="97" t="str">
        <f t="shared" si="46"/>
        <v/>
      </c>
      <c r="C194" s="215" t="str">
        <f t="shared" si="45"/>
        <v/>
      </c>
      <c r="D194" s="216"/>
      <c r="E194" s="217"/>
      <c r="F194" s="14"/>
      <c r="G194" s="15">
        <f t="shared" si="43"/>
        <v>0</v>
      </c>
      <c r="H194" s="20"/>
      <c r="I194" s="13"/>
      <c r="J194" s="21"/>
      <c r="K194" s="21"/>
      <c r="L194" s="21"/>
      <c r="M194" s="21"/>
      <c r="N194" s="21"/>
      <c r="O194" s="21"/>
      <c r="P194" s="21"/>
      <c r="Q194" s="21"/>
      <c r="R194" s="12"/>
      <c r="S194" s="21"/>
      <c r="T194" s="21"/>
      <c r="U194" s="21"/>
      <c r="V194" s="12"/>
      <c r="W194" s="20"/>
      <c r="X194" s="21"/>
      <c r="Y194" s="12"/>
      <c r="Z194" s="21"/>
      <c r="AA194" s="13"/>
      <c r="AB194" s="21"/>
      <c r="AC194" s="21"/>
      <c r="AD194" s="12"/>
      <c r="AE194" s="101">
        <f t="shared" si="44"/>
        <v>0</v>
      </c>
      <c r="AF194" s="64"/>
    </row>
    <row r="195" spans="1:33" ht="36.75" customHeight="1" thickBot="1" x14ac:dyDescent="0.3">
      <c r="A195" s="64"/>
      <c r="B195" s="98" t="str">
        <f t="shared" si="46"/>
        <v/>
      </c>
      <c r="C195" s="224" t="str">
        <f t="shared" si="45"/>
        <v/>
      </c>
      <c r="D195" s="225"/>
      <c r="E195" s="226"/>
      <c r="F195" s="160"/>
      <c r="G195" s="23">
        <f t="shared" si="43"/>
        <v>0</v>
      </c>
      <c r="H195" s="24"/>
      <c r="I195" s="25"/>
      <c r="J195" s="26"/>
      <c r="K195" s="26"/>
      <c r="L195" s="26"/>
      <c r="M195" s="26"/>
      <c r="N195" s="26"/>
      <c r="O195" s="26"/>
      <c r="P195" s="26"/>
      <c r="Q195" s="26"/>
      <c r="R195" s="27"/>
      <c r="S195" s="26"/>
      <c r="T195" s="26"/>
      <c r="U195" s="26"/>
      <c r="V195" s="27"/>
      <c r="W195" s="24"/>
      <c r="X195" s="26"/>
      <c r="Y195" s="27"/>
      <c r="Z195" s="26"/>
      <c r="AA195" s="26"/>
      <c r="AB195" s="26"/>
      <c r="AC195" s="26"/>
      <c r="AD195" s="27"/>
      <c r="AE195" s="100">
        <f t="shared" si="44"/>
        <v>0</v>
      </c>
      <c r="AF195" s="64"/>
    </row>
    <row r="196" spans="1:33" ht="36" customHeight="1" thickTop="1" thickBot="1" x14ac:dyDescent="0.3">
      <c r="A196" s="64"/>
      <c r="B196" s="213" t="s">
        <v>25</v>
      </c>
      <c r="C196" s="214"/>
      <c r="D196" s="214"/>
      <c r="E196" s="214"/>
      <c r="F196" s="165"/>
      <c r="G196" s="165"/>
      <c r="H196" s="104">
        <f>SUM(H180:H195)</f>
        <v>0</v>
      </c>
      <c r="I196" s="105">
        <f t="shared" ref="I196:AD196" si="47">SUM(I180:I195)</f>
        <v>0</v>
      </c>
      <c r="J196" s="105">
        <f t="shared" si="47"/>
        <v>0</v>
      </c>
      <c r="K196" s="105">
        <f t="shared" si="47"/>
        <v>0</v>
      </c>
      <c r="L196" s="105">
        <f t="shared" si="47"/>
        <v>0</v>
      </c>
      <c r="M196" s="105">
        <f t="shared" si="47"/>
        <v>0</v>
      </c>
      <c r="N196" s="105">
        <f t="shared" si="47"/>
        <v>0</v>
      </c>
      <c r="O196" s="105">
        <f t="shared" si="47"/>
        <v>0</v>
      </c>
      <c r="P196" s="105">
        <f t="shared" si="47"/>
        <v>0</v>
      </c>
      <c r="Q196" s="105">
        <f t="shared" si="47"/>
        <v>0</v>
      </c>
      <c r="R196" s="166">
        <f t="shared" si="47"/>
        <v>0</v>
      </c>
      <c r="S196" s="105">
        <f t="shared" si="47"/>
        <v>0</v>
      </c>
      <c r="T196" s="105">
        <f t="shared" si="47"/>
        <v>0</v>
      </c>
      <c r="U196" s="105">
        <f t="shared" si="47"/>
        <v>0</v>
      </c>
      <c r="V196" s="107">
        <f t="shared" si="47"/>
        <v>0</v>
      </c>
      <c r="W196" s="108">
        <f t="shared" si="47"/>
        <v>0</v>
      </c>
      <c r="X196" s="105">
        <f t="shared" si="47"/>
        <v>0</v>
      </c>
      <c r="Y196" s="166">
        <f t="shared" si="47"/>
        <v>0</v>
      </c>
      <c r="Z196" s="109">
        <f t="shared" si="47"/>
        <v>0</v>
      </c>
      <c r="AA196" s="110">
        <f t="shared" si="47"/>
        <v>0</v>
      </c>
      <c r="AB196" s="110">
        <f t="shared" si="47"/>
        <v>0</v>
      </c>
      <c r="AC196" s="110">
        <f t="shared" si="47"/>
        <v>0</v>
      </c>
      <c r="AD196" s="111">
        <f t="shared" si="47"/>
        <v>0</v>
      </c>
      <c r="AE196" s="102">
        <f>SUM(AE180:AE195)</f>
        <v>0</v>
      </c>
      <c r="AF196" s="64"/>
    </row>
    <row r="197" spans="1:33" ht="8.25" customHeight="1" thickTop="1" x14ac:dyDescent="0.25">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row>
    <row r="198" spans="1:33" x14ac:dyDescent="0.25">
      <c r="A198" s="64"/>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64"/>
    </row>
    <row r="199" spans="1:33" s="2" customFormat="1" ht="33.75" x14ac:dyDescent="0.5">
      <c r="A199" s="65"/>
      <c r="B199" s="72"/>
      <c r="C199" s="222" t="s">
        <v>11</v>
      </c>
      <c r="D199" s="222"/>
      <c r="E199" s="222"/>
      <c r="F199" s="222"/>
      <c r="G199" s="222"/>
      <c r="H199" s="222"/>
      <c r="I199" s="222"/>
      <c r="J199" s="222"/>
      <c r="K199" s="222"/>
      <c r="L199" s="222"/>
      <c r="M199" s="222"/>
      <c r="N199" s="222"/>
      <c r="O199" s="222"/>
      <c r="P199" s="222"/>
      <c r="Q199" s="222"/>
      <c r="R199" s="222"/>
      <c r="S199" s="222"/>
      <c r="T199" s="222"/>
      <c r="U199" s="222"/>
      <c r="V199" s="222"/>
      <c r="W199" s="222"/>
      <c r="X199" s="222"/>
      <c r="Y199" s="222"/>
      <c r="Z199" s="222"/>
      <c r="AA199" s="222"/>
      <c r="AB199" s="222"/>
      <c r="AC199" s="222"/>
      <c r="AD199" s="222"/>
      <c r="AE199" s="222"/>
      <c r="AF199" s="65"/>
      <c r="AG199" s="9"/>
    </row>
    <row r="200" spans="1:33" s="3" customFormat="1" ht="26.25" x14ac:dyDescent="0.4">
      <c r="A200" s="66"/>
      <c r="B200" s="73"/>
      <c r="C200" s="223" t="s">
        <v>12</v>
      </c>
      <c r="D200" s="223"/>
      <c r="E200" s="223"/>
      <c r="F200" s="223"/>
      <c r="G200" s="223"/>
      <c r="H200" s="223"/>
      <c r="I200" s="223"/>
      <c r="J200" s="223"/>
      <c r="K200" s="223"/>
      <c r="L200" s="223"/>
      <c r="M200" s="223"/>
      <c r="N200" s="223"/>
      <c r="O200" s="223"/>
      <c r="P200" s="223"/>
      <c r="Q200" s="223"/>
      <c r="R200" s="223"/>
      <c r="S200" s="223"/>
      <c r="T200" s="223"/>
      <c r="U200" s="223"/>
      <c r="V200" s="223"/>
      <c r="W200" s="223"/>
      <c r="X200" s="223"/>
      <c r="Y200" s="223"/>
      <c r="Z200" s="223"/>
      <c r="AA200" s="223"/>
      <c r="AB200" s="223"/>
      <c r="AC200" s="223"/>
      <c r="AD200" s="223"/>
      <c r="AE200" s="223"/>
      <c r="AF200" s="66"/>
      <c r="AG200" s="9"/>
    </row>
    <row r="201" spans="1:33" s="3" customFormat="1" ht="9" customHeight="1" x14ac:dyDescent="0.4">
      <c r="A201" s="66"/>
      <c r="B201" s="73"/>
      <c r="C201" s="163"/>
      <c r="D201" s="163"/>
      <c r="E201" s="163"/>
      <c r="F201" s="163"/>
      <c r="G201" s="163"/>
      <c r="H201" s="163"/>
      <c r="I201" s="163"/>
      <c r="J201" s="163"/>
      <c r="K201" s="163"/>
      <c r="L201" s="163"/>
      <c r="M201" s="163"/>
      <c r="N201" s="163"/>
      <c r="O201" s="163"/>
      <c r="P201" s="163"/>
      <c r="Q201" s="163"/>
      <c r="R201" s="163"/>
      <c r="S201" s="163"/>
      <c r="T201" s="163"/>
      <c r="U201" s="163"/>
      <c r="V201" s="163"/>
      <c r="W201" s="163"/>
      <c r="X201" s="163"/>
      <c r="Y201" s="163"/>
      <c r="Z201" s="163"/>
      <c r="AA201" s="163"/>
      <c r="AB201" s="163"/>
      <c r="AC201" s="163"/>
      <c r="AD201" s="163"/>
      <c r="AE201" s="163"/>
      <c r="AF201" s="66"/>
      <c r="AG201" s="9"/>
    </row>
    <row r="202" spans="1:33" s="4" customFormat="1" ht="32.25" customHeight="1" x14ac:dyDescent="0.3">
      <c r="A202" s="67"/>
      <c r="B202" s="75"/>
      <c r="C202" s="75"/>
      <c r="D202" s="219" t="str">
        <f>IF(D174="","",D174)</f>
        <v/>
      </c>
      <c r="E202" s="220"/>
      <c r="F202" s="220"/>
      <c r="G202" s="220"/>
      <c r="H202" s="221"/>
      <c r="I202" s="76"/>
      <c r="J202" s="219" t="str">
        <f>IF(J174="","",J174)</f>
        <v/>
      </c>
      <c r="K202" s="220"/>
      <c r="L202" s="220"/>
      <c r="M202" s="220"/>
      <c r="N202" s="220"/>
      <c r="O202" s="220"/>
      <c r="P202" s="220"/>
      <c r="Q202" s="221"/>
      <c r="R202" s="77" t="s">
        <v>13</v>
      </c>
      <c r="S202" s="169"/>
      <c r="T202" s="170"/>
      <c r="U202" s="170"/>
      <c r="V202" s="170"/>
      <c r="W202" s="170"/>
      <c r="X202" s="170"/>
      <c r="Y202" s="170"/>
      <c r="Z202" s="171"/>
      <c r="AA202" s="77" t="s">
        <v>16</v>
      </c>
      <c r="AB202" s="172"/>
      <c r="AC202" s="173"/>
      <c r="AD202" s="174"/>
      <c r="AE202" s="78"/>
      <c r="AF202" s="67"/>
      <c r="AG202" s="10">
        <f>IF(AB202="",0,1)</f>
        <v>0</v>
      </c>
    </row>
    <row r="203" spans="1:33" s="5" customFormat="1" x14ac:dyDescent="0.3">
      <c r="A203" s="68"/>
      <c r="B203" s="78"/>
      <c r="C203" s="78"/>
      <c r="D203" s="218" t="s">
        <v>20</v>
      </c>
      <c r="E203" s="218"/>
      <c r="F203" s="218"/>
      <c r="G203" s="218"/>
      <c r="H203" s="218"/>
      <c r="I203" s="78"/>
      <c r="J203" s="218" t="s">
        <v>14</v>
      </c>
      <c r="K203" s="218"/>
      <c r="L203" s="218"/>
      <c r="M203" s="218"/>
      <c r="N203" s="218"/>
      <c r="O203" s="218"/>
      <c r="P203" s="218"/>
      <c r="Q203" s="218"/>
      <c r="R203" s="78"/>
      <c r="S203" s="218" t="s">
        <v>15</v>
      </c>
      <c r="T203" s="218"/>
      <c r="U203" s="218"/>
      <c r="V203" s="218"/>
      <c r="W203" s="218"/>
      <c r="X203" s="218"/>
      <c r="Y203" s="218"/>
      <c r="Z203" s="218"/>
      <c r="AA203" s="78"/>
      <c r="AB203" s="218" t="s">
        <v>17</v>
      </c>
      <c r="AC203" s="218"/>
      <c r="AD203" s="218"/>
      <c r="AE203" s="78"/>
      <c r="AF203" s="68"/>
      <c r="AG203" s="9"/>
    </row>
    <row r="204" spans="1:33" ht="21.75" thickBot="1" x14ac:dyDescent="0.3">
      <c r="A204" s="64"/>
      <c r="B204" s="79"/>
      <c r="C204" s="71"/>
      <c r="D204" s="71"/>
      <c r="E204" s="71"/>
      <c r="F204" s="71"/>
      <c r="G204" s="71"/>
      <c r="H204" s="71"/>
      <c r="I204" s="71"/>
      <c r="J204" s="80"/>
      <c r="K204" s="80"/>
      <c r="L204" s="80"/>
      <c r="M204" s="80"/>
      <c r="N204" s="80"/>
      <c r="O204" s="80"/>
      <c r="P204" s="80"/>
      <c r="Q204" s="80"/>
      <c r="R204" s="71"/>
      <c r="S204" s="80"/>
      <c r="T204" s="80"/>
      <c r="U204" s="80"/>
      <c r="V204" s="80"/>
      <c r="W204" s="80"/>
      <c r="X204" s="80"/>
      <c r="Y204" s="80"/>
      <c r="Z204" s="80"/>
      <c r="AA204" s="71"/>
      <c r="AB204" s="71"/>
      <c r="AC204" s="71"/>
      <c r="AD204" s="71"/>
      <c r="AE204" s="71"/>
      <c r="AF204" s="64"/>
    </row>
    <row r="205" spans="1:33" s="6" customFormat="1" ht="31.5" customHeight="1" thickTop="1" thickBot="1" x14ac:dyDescent="0.3">
      <c r="A205" s="69"/>
      <c r="B205" s="81"/>
      <c r="C205" s="82"/>
      <c r="D205" s="82"/>
      <c r="E205" s="82"/>
      <c r="F205" s="82"/>
      <c r="G205" s="82"/>
      <c r="H205" s="230" t="s">
        <v>41</v>
      </c>
      <c r="I205" s="231"/>
      <c r="J205" s="231"/>
      <c r="K205" s="231"/>
      <c r="L205" s="231"/>
      <c r="M205" s="231"/>
      <c r="N205" s="231"/>
      <c r="O205" s="231"/>
      <c r="P205" s="231"/>
      <c r="Q205" s="231"/>
      <c r="R205" s="231"/>
      <c r="S205" s="231"/>
      <c r="T205" s="231"/>
      <c r="U205" s="231"/>
      <c r="V205" s="231"/>
      <c r="W205" s="161"/>
      <c r="X205" s="162"/>
      <c r="Y205" s="162"/>
      <c r="Z205" s="85" t="s">
        <v>42</v>
      </c>
      <c r="AA205" s="86"/>
      <c r="AB205" s="86"/>
      <c r="AC205" s="86"/>
      <c r="AD205" s="86"/>
      <c r="AE205" s="87"/>
      <c r="AF205" s="69"/>
      <c r="AG205" s="9"/>
    </row>
    <row r="206" spans="1:33" s="7" customFormat="1" ht="69.75" customHeight="1" thickBot="1" x14ac:dyDescent="0.4">
      <c r="A206" s="70"/>
      <c r="B206" s="88"/>
      <c r="C206" s="229" t="s">
        <v>4</v>
      </c>
      <c r="D206" s="229"/>
      <c r="E206" s="229"/>
      <c r="F206" s="164"/>
      <c r="G206" s="90"/>
      <c r="H206" s="91" t="str">
        <f>H178</f>
        <v>Box Out</v>
      </c>
      <c r="I206" s="91" t="str">
        <f t="shared" ref="I206:AD206" si="48">I178</f>
        <v>Deflect, Tip Out or Intercept</v>
      </c>
      <c r="J206" s="91" t="str">
        <f t="shared" si="48"/>
        <v>Loose  Ball    or Dive on Floor</v>
      </c>
      <c r="K206" s="91" t="str">
        <f t="shared" si="48"/>
        <v>Defensive Rebound</v>
      </c>
      <c r="L206" s="91" t="str">
        <f t="shared" si="48"/>
        <v>Offensive Rebound</v>
      </c>
      <c r="M206" s="91" t="str">
        <f t="shared" si="48"/>
        <v>Steal</v>
      </c>
      <c r="N206" s="91" t="str">
        <f t="shared" si="48"/>
        <v>Charge</v>
      </c>
      <c r="O206" s="91" t="str">
        <f t="shared" si="48"/>
        <v>Block          Shot</v>
      </c>
      <c r="P206" s="91" t="str">
        <f t="shared" si="48"/>
        <v>Ball Pressure</v>
      </c>
      <c r="Q206" s="91" t="str">
        <f t="shared" si="48"/>
        <v>Help Action</v>
      </c>
      <c r="R206" s="91" t="str">
        <f t="shared" si="48"/>
        <v>Assist</v>
      </c>
      <c r="S206" s="91" t="str">
        <f t="shared" si="48"/>
        <v>Defensive Tie Ups</v>
      </c>
      <c r="T206" s="91" t="str">
        <f t="shared" si="48"/>
        <v>Great Screen</v>
      </c>
      <c r="U206" s="91" t="str">
        <f t="shared" si="48"/>
        <v>Transition   Score</v>
      </c>
      <c r="V206" s="91">
        <f t="shared" si="48"/>
        <v>0</v>
      </c>
      <c r="W206" s="91" t="str">
        <f t="shared" si="48"/>
        <v>Turnover Unforced</v>
      </c>
      <c r="X206" s="91" t="str">
        <f t="shared" si="48"/>
        <v>Turnover Forced</v>
      </c>
      <c r="Y206" s="91" t="str">
        <f t="shared" si="48"/>
        <v>Offensive Tie Ups</v>
      </c>
      <c r="Z206" s="91" t="str">
        <f t="shared" si="48"/>
        <v>Poor  Closeout</v>
      </c>
      <c r="AA206" s="91" t="str">
        <f t="shared" si="48"/>
        <v>Beat off B=ounce</v>
      </c>
      <c r="AB206" s="91" t="str">
        <f t="shared" si="48"/>
        <v>Poor Attitude or Language</v>
      </c>
      <c r="AC206" s="91" t="str">
        <f t="shared" si="48"/>
        <v>Poor Reaction to Officials</v>
      </c>
      <c r="AD206" s="91">
        <f t="shared" si="48"/>
        <v>0</v>
      </c>
      <c r="AE206" s="92" t="s">
        <v>22</v>
      </c>
      <c r="AF206" s="70"/>
      <c r="AG206" s="9"/>
    </row>
    <row r="207" spans="1:33" s="3" customFormat="1" ht="39" customHeight="1" thickBot="1" x14ac:dyDescent="0.4">
      <c r="A207" s="66"/>
      <c r="B207" s="93" t="s">
        <v>36</v>
      </c>
      <c r="C207" s="94"/>
      <c r="D207" s="94"/>
      <c r="E207" s="95" t="s">
        <v>38</v>
      </c>
      <c r="F207" s="93" t="s">
        <v>35</v>
      </c>
      <c r="G207" s="113"/>
      <c r="H207" s="168">
        <f>H179</f>
        <v>1</v>
      </c>
      <c r="I207" s="168">
        <f t="shared" ref="I207:AD207" si="49">I179</f>
        <v>1</v>
      </c>
      <c r="J207" s="168">
        <f t="shared" si="49"/>
        <v>2</v>
      </c>
      <c r="K207" s="168">
        <f t="shared" si="49"/>
        <v>1</v>
      </c>
      <c r="L207" s="168">
        <f t="shared" si="49"/>
        <v>1</v>
      </c>
      <c r="M207" s="168">
        <f t="shared" si="49"/>
        <v>3</v>
      </c>
      <c r="N207" s="168">
        <f t="shared" si="49"/>
        <v>3</v>
      </c>
      <c r="O207" s="168">
        <f t="shared" si="49"/>
        <v>1</v>
      </c>
      <c r="P207" s="168">
        <f t="shared" si="49"/>
        <v>1</v>
      </c>
      <c r="Q207" s="168">
        <f t="shared" si="49"/>
        <v>1</v>
      </c>
      <c r="R207" s="168">
        <f t="shared" si="49"/>
        <v>1</v>
      </c>
      <c r="S207" s="168">
        <f t="shared" si="49"/>
        <v>2</v>
      </c>
      <c r="T207" s="168">
        <f t="shared" si="49"/>
        <v>1</v>
      </c>
      <c r="U207" s="168">
        <f t="shared" si="49"/>
        <v>1</v>
      </c>
      <c r="V207" s="168">
        <f t="shared" si="49"/>
        <v>0</v>
      </c>
      <c r="W207" s="168">
        <f t="shared" si="49"/>
        <v>-2</v>
      </c>
      <c r="X207" s="168">
        <f t="shared" si="49"/>
        <v>-1</v>
      </c>
      <c r="Y207" s="168">
        <f t="shared" si="49"/>
        <v>-1</v>
      </c>
      <c r="Z207" s="168">
        <f t="shared" si="49"/>
        <v>-1</v>
      </c>
      <c r="AA207" s="168">
        <f t="shared" si="49"/>
        <v>-1</v>
      </c>
      <c r="AB207" s="168">
        <f t="shared" si="49"/>
        <v>-1</v>
      </c>
      <c r="AC207" s="168">
        <f t="shared" si="49"/>
        <v>-1</v>
      </c>
      <c r="AD207" s="168">
        <f t="shared" si="49"/>
        <v>0</v>
      </c>
      <c r="AE207" s="99"/>
      <c r="AF207" s="66"/>
      <c r="AG207" s="9"/>
    </row>
    <row r="208" spans="1:33" ht="36" customHeight="1" x14ac:dyDescent="0.25">
      <c r="A208" s="64"/>
      <c r="B208" s="96" t="str">
        <f t="shared" ref="B208:C213" si="50">IF(B180="","",B180)</f>
        <v/>
      </c>
      <c r="C208" s="227" t="str">
        <f t="shared" si="50"/>
        <v/>
      </c>
      <c r="D208" s="227"/>
      <c r="E208" s="228"/>
      <c r="F208" s="14"/>
      <c r="G208" s="15">
        <f>IF(F208="y",1,0)</f>
        <v>0</v>
      </c>
      <c r="H208" s="16"/>
      <c r="I208" s="17"/>
      <c r="J208" s="18"/>
      <c r="K208" s="18"/>
      <c r="L208" s="18"/>
      <c r="M208" s="18"/>
      <c r="N208" s="18"/>
      <c r="O208" s="18"/>
      <c r="P208" s="18"/>
      <c r="Q208" s="18"/>
      <c r="R208" s="19"/>
      <c r="S208" s="18"/>
      <c r="T208" s="18"/>
      <c r="U208" s="18"/>
      <c r="V208" s="19"/>
      <c r="W208" s="16"/>
      <c r="X208" s="18"/>
      <c r="Y208" s="19"/>
      <c r="Z208" s="18"/>
      <c r="AA208" s="17"/>
      <c r="AB208" s="18"/>
      <c r="AC208" s="18"/>
      <c r="AD208" s="19"/>
      <c r="AE208" s="100">
        <f>(H208*H$11)+(I208*I$11)+(J208*J$11)+(K208*K$11)+(L208*L$11)+(M208*M$11)+(N208*N$11)+(O208*O$11)+(P208*P$11)+(Q208*Q$11)+(R208*R$11)+(S208*S$11)+(T208*T$11)+(U208*U$11)+(V208*V$11)+(W208*W$11)+(X208*X$11)+(Y208*Y$11)+(Z208*Z$11)+(AA208*AA$11)+(AB208*AB$11)+(AC208*AC$11)+(AD208*AD$11)</f>
        <v>0</v>
      </c>
      <c r="AF208" s="64"/>
    </row>
    <row r="209" spans="1:32" ht="36" customHeight="1" x14ac:dyDescent="0.25">
      <c r="A209" s="64"/>
      <c r="B209" s="97" t="str">
        <f t="shared" si="50"/>
        <v/>
      </c>
      <c r="C209" s="215" t="str">
        <f t="shared" si="50"/>
        <v/>
      </c>
      <c r="D209" s="216"/>
      <c r="E209" s="217"/>
      <c r="F209" s="14"/>
      <c r="G209" s="15">
        <f t="shared" ref="G209:G223" si="51">IF(F209="y",1,0)</f>
        <v>0</v>
      </c>
      <c r="H209" s="20"/>
      <c r="I209" s="13"/>
      <c r="J209" s="21"/>
      <c r="K209" s="21"/>
      <c r="L209" s="21"/>
      <c r="M209" s="21"/>
      <c r="N209" s="21"/>
      <c r="O209" s="21"/>
      <c r="P209" s="21"/>
      <c r="Q209" s="21"/>
      <c r="R209" s="12"/>
      <c r="S209" s="21"/>
      <c r="T209" s="21"/>
      <c r="U209" s="21"/>
      <c r="V209" s="12"/>
      <c r="W209" s="20"/>
      <c r="X209" s="21"/>
      <c r="Y209" s="12"/>
      <c r="Z209" s="21"/>
      <c r="AA209" s="13"/>
      <c r="AB209" s="21"/>
      <c r="AC209" s="21"/>
      <c r="AD209" s="12"/>
      <c r="AE209" s="101">
        <f t="shared" ref="AE209:AE223" si="52">(H209*H$11)+(I209*I$11)+(J209*J$11)+(K209*K$11)+(L209*L$11)+(M209*M$11)+(N209*N$11)+(O209*O$11)+(P209*P$11)+(Q209*Q$11)+(R209*R$11)+(S209*S$11)+(T209*T$11)+(U209*U$11)+(V209*V$11)+(W209*W$11)+(X209*X$11)+(Y209*Y$11)+(Z209*Z$11)+(AA209*AA$11)+(AB209*AB$11)+(AC209*AC$11)+(AD209*AD$11)</f>
        <v>0</v>
      </c>
      <c r="AF209" s="64"/>
    </row>
    <row r="210" spans="1:32" ht="36" customHeight="1" x14ac:dyDescent="0.25">
      <c r="A210" s="64"/>
      <c r="B210" s="97" t="str">
        <f t="shared" si="50"/>
        <v/>
      </c>
      <c r="C210" s="215" t="str">
        <f t="shared" si="50"/>
        <v/>
      </c>
      <c r="D210" s="216"/>
      <c r="E210" s="217"/>
      <c r="F210" s="14"/>
      <c r="G210" s="15">
        <f t="shared" si="51"/>
        <v>0</v>
      </c>
      <c r="H210" s="20"/>
      <c r="I210" s="13"/>
      <c r="J210" s="21"/>
      <c r="K210" s="21"/>
      <c r="L210" s="21"/>
      <c r="M210" s="21"/>
      <c r="N210" s="21"/>
      <c r="O210" s="21"/>
      <c r="P210" s="21"/>
      <c r="Q210" s="21"/>
      <c r="R210" s="12"/>
      <c r="S210" s="21"/>
      <c r="T210" s="21"/>
      <c r="U210" s="21"/>
      <c r="V210" s="12"/>
      <c r="W210" s="20"/>
      <c r="X210" s="21"/>
      <c r="Y210" s="12"/>
      <c r="Z210" s="21"/>
      <c r="AA210" s="13"/>
      <c r="AB210" s="21"/>
      <c r="AC210" s="21"/>
      <c r="AD210" s="12"/>
      <c r="AE210" s="101">
        <f t="shared" si="52"/>
        <v>0</v>
      </c>
      <c r="AF210" s="64"/>
    </row>
    <row r="211" spans="1:32" ht="36" customHeight="1" x14ac:dyDescent="0.25">
      <c r="A211" s="64"/>
      <c r="B211" s="97" t="str">
        <f t="shared" si="50"/>
        <v/>
      </c>
      <c r="C211" s="215" t="str">
        <f t="shared" si="50"/>
        <v/>
      </c>
      <c r="D211" s="216"/>
      <c r="E211" s="217"/>
      <c r="F211" s="14"/>
      <c r="G211" s="15">
        <f t="shared" si="51"/>
        <v>0</v>
      </c>
      <c r="H211" s="20"/>
      <c r="I211" s="13"/>
      <c r="J211" s="21"/>
      <c r="K211" s="21"/>
      <c r="L211" s="21"/>
      <c r="M211" s="21"/>
      <c r="N211" s="21"/>
      <c r="O211" s="21"/>
      <c r="P211" s="21"/>
      <c r="Q211" s="21"/>
      <c r="R211" s="12"/>
      <c r="S211" s="21"/>
      <c r="T211" s="21"/>
      <c r="U211" s="21"/>
      <c r="V211" s="12"/>
      <c r="W211" s="20"/>
      <c r="X211" s="21"/>
      <c r="Y211" s="12"/>
      <c r="Z211" s="21"/>
      <c r="AA211" s="13"/>
      <c r="AB211" s="21"/>
      <c r="AC211" s="21"/>
      <c r="AD211" s="12"/>
      <c r="AE211" s="101">
        <f t="shared" si="52"/>
        <v>0</v>
      </c>
      <c r="AF211" s="64"/>
    </row>
    <row r="212" spans="1:32" ht="36" customHeight="1" x14ac:dyDescent="0.25">
      <c r="A212" s="64"/>
      <c r="B212" s="97" t="str">
        <f t="shared" si="50"/>
        <v/>
      </c>
      <c r="C212" s="215" t="str">
        <f t="shared" si="50"/>
        <v/>
      </c>
      <c r="D212" s="216"/>
      <c r="E212" s="217"/>
      <c r="F212" s="14"/>
      <c r="G212" s="15">
        <f t="shared" si="51"/>
        <v>0</v>
      </c>
      <c r="H212" s="20"/>
      <c r="I212" s="13"/>
      <c r="J212" s="21"/>
      <c r="K212" s="21"/>
      <c r="L212" s="21"/>
      <c r="M212" s="21"/>
      <c r="N212" s="21"/>
      <c r="O212" s="21"/>
      <c r="P212" s="21"/>
      <c r="Q212" s="21"/>
      <c r="R212" s="12"/>
      <c r="S212" s="21"/>
      <c r="T212" s="21"/>
      <c r="U212" s="21"/>
      <c r="V212" s="12"/>
      <c r="W212" s="20"/>
      <c r="X212" s="21"/>
      <c r="Y212" s="12"/>
      <c r="Z212" s="21"/>
      <c r="AA212" s="13"/>
      <c r="AB212" s="21"/>
      <c r="AC212" s="21"/>
      <c r="AD212" s="12"/>
      <c r="AE212" s="101">
        <f t="shared" si="52"/>
        <v>0</v>
      </c>
      <c r="AF212" s="64"/>
    </row>
    <row r="213" spans="1:32" ht="36" customHeight="1" x14ac:dyDescent="0.25">
      <c r="A213" s="64"/>
      <c r="B213" s="97" t="str">
        <f t="shared" si="50"/>
        <v/>
      </c>
      <c r="C213" s="215" t="str">
        <f t="shared" si="50"/>
        <v/>
      </c>
      <c r="D213" s="216"/>
      <c r="E213" s="217"/>
      <c r="F213" s="14"/>
      <c r="G213" s="15">
        <f t="shared" si="51"/>
        <v>0</v>
      </c>
      <c r="H213" s="20"/>
      <c r="I213" s="13"/>
      <c r="J213" s="21"/>
      <c r="K213" s="21"/>
      <c r="L213" s="21"/>
      <c r="M213" s="21"/>
      <c r="N213" s="21"/>
      <c r="O213" s="21"/>
      <c r="P213" s="21"/>
      <c r="Q213" s="21"/>
      <c r="R213" s="12"/>
      <c r="S213" s="21"/>
      <c r="T213" s="21"/>
      <c r="U213" s="21"/>
      <c r="V213" s="12"/>
      <c r="W213" s="20"/>
      <c r="X213" s="21"/>
      <c r="Y213" s="12"/>
      <c r="Z213" s="21"/>
      <c r="AA213" s="13"/>
      <c r="AB213" s="21"/>
      <c r="AC213" s="21"/>
      <c r="AD213" s="12"/>
      <c r="AE213" s="101">
        <f t="shared" si="52"/>
        <v>0</v>
      </c>
      <c r="AF213" s="64"/>
    </row>
    <row r="214" spans="1:32" ht="36" customHeight="1" x14ac:dyDescent="0.25">
      <c r="A214" s="64"/>
      <c r="B214" s="97"/>
      <c r="C214" s="215" t="str">
        <f t="shared" ref="C214:C223" si="53">IF(C186="","",C186)</f>
        <v/>
      </c>
      <c r="D214" s="216"/>
      <c r="E214" s="217"/>
      <c r="F214" s="14"/>
      <c r="G214" s="15">
        <f t="shared" si="51"/>
        <v>0</v>
      </c>
      <c r="H214" s="20"/>
      <c r="I214" s="13"/>
      <c r="J214" s="21"/>
      <c r="K214" s="21"/>
      <c r="L214" s="21"/>
      <c r="M214" s="21"/>
      <c r="N214" s="21"/>
      <c r="O214" s="21"/>
      <c r="P214" s="21"/>
      <c r="Q214" s="21"/>
      <c r="R214" s="12"/>
      <c r="S214" s="21"/>
      <c r="T214" s="21"/>
      <c r="U214" s="21"/>
      <c r="V214" s="12"/>
      <c r="W214" s="20"/>
      <c r="X214" s="21"/>
      <c r="Y214" s="12"/>
      <c r="Z214" s="21"/>
      <c r="AA214" s="13"/>
      <c r="AB214" s="21"/>
      <c r="AC214" s="21"/>
      <c r="AD214" s="12"/>
      <c r="AE214" s="101">
        <f t="shared" si="52"/>
        <v>0</v>
      </c>
      <c r="AF214" s="64"/>
    </row>
    <row r="215" spans="1:32" ht="36" customHeight="1" x14ac:dyDescent="0.25">
      <c r="A215" s="64"/>
      <c r="B215" s="97" t="str">
        <f t="shared" ref="B215:B223" si="54">IF(B187="","",B187)</f>
        <v/>
      </c>
      <c r="C215" s="215" t="str">
        <f t="shared" si="53"/>
        <v/>
      </c>
      <c r="D215" s="216"/>
      <c r="E215" s="217"/>
      <c r="F215" s="14"/>
      <c r="G215" s="15">
        <f t="shared" si="51"/>
        <v>0</v>
      </c>
      <c r="H215" s="20"/>
      <c r="I215" s="13"/>
      <c r="J215" s="21"/>
      <c r="K215" s="21"/>
      <c r="L215" s="21"/>
      <c r="M215" s="21"/>
      <c r="N215" s="21"/>
      <c r="O215" s="21"/>
      <c r="P215" s="21"/>
      <c r="Q215" s="21"/>
      <c r="R215" s="12"/>
      <c r="S215" s="21"/>
      <c r="T215" s="21"/>
      <c r="U215" s="21"/>
      <c r="V215" s="12"/>
      <c r="W215" s="20"/>
      <c r="X215" s="21"/>
      <c r="Y215" s="12"/>
      <c r="Z215" s="21"/>
      <c r="AA215" s="13"/>
      <c r="AB215" s="21"/>
      <c r="AC215" s="21"/>
      <c r="AD215" s="12"/>
      <c r="AE215" s="101">
        <f t="shared" si="52"/>
        <v>0</v>
      </c>
      <c r="AF215" s="64"/>
    </row>
    <row r="216" spans="1:32" ht="36" customHeight="1" x14ac:dyDescent="0.25">
      <c r="A216" s="64"/>
      <c r="B216" s="97" t="str">
        <f t="shared" si="54"/>
        <v/>
      </c>
      <c r="C216" s="215" t="str">
        <f t="shared" si="53"/>
        <v/>
      </c>
      <c r="D216" s="216"/>
      <c r="E216" s="217"/>
      <c r="F216" s="14"/>
      <c r="G216" s="15">
        <f t="shared" si="51"/>
        <v>0</v>
      </c>
      <c r="H216" s="20"/>
      <c r="I216" s="13"/>
      <c r="J216" s="21"/>
      <c r="K216" s="21"/>
      <c r="L216" s="21"/>
      <c r="M216" s="21"/>
      <c r="N216" s="21"/>
      <c r="O216" s="21"/>
      <c r="P216" s="21"/>
      <c r="Q216" s="21"/>
      <c r="R216" s="12"/>
      <c r="S216" s="21"/>
      <c r="T216" s="21"/>
      <c r="U216" s="21"/>
      <c r="V216" s="12"/>
      <c r="W216" s="20"/>
      <c r="X216" s="21"/>
      <c r="Y216" s="12"/>
      <c r="Z216" s="21"/>
      <c r="AA216" s="13"/>
      <c r="AB216" s="21"/>
      <c r="AC216" s="21"/>
      <c r="AD216" s="12"/>
      <c r="AE216" s="101">
        <f t="shared" si="52"/>
        <v>0</v>
      </c>
      <c r="AF216" s="64"/>
    </row>
    <row r="217" spans="1:32" ht="36" customHeight="1" x14ac:dyDescent="0.25">
      <c r="A217" s="64"/>
      <c r="B217" s="97" t="str">
        <f t="shared" si="54"/>
        <v/>
      </c>
      <c r="C217" s="215" t="str">
        <f t="shared" si="53"/>
        <v/>
      </c>
      <c r="D217" s="216"/>
      <c r="E217" s="217"/>
      <c r="F217" s="14"/>
      <c r="G217" s="15">
        <f t="shared" si="51"/>
        <v>0</v>
      </c>
      <c r="H217" s="20"/>
      <c r="I217" s="13"/>
      <c r="J217" s="21"/>
      <c r="K217" s="21"/>
      <c r="L217" s="21"/>
      <c r="M217" s="21"/>
      <c r="N217" s="21"/>
      <c r="O217" s="21"/>
      <c r="P217" s="21"/>
      <c r="Q217" s="21"/>
      <c r="R217" s="12"/>
      <c r="S217" s="21"/>
      <c r="T217" s="21"/>
      <c r="U217" s="21"/>
      <c r="V217" s="12"/>
      <c r="W217" s="20"/>
      <c r="X217" s="21"/>
      <c r="Y217" s="12"/>
      <c r="Z217" s="21"/>
      <c r="AA217" s="13"/>
      <c r="AB217" s="21"/>
      <c r="AC217" s="21"/>
      <c r="AD217" s="12"/>
      <c r="AE217" s="101">
        <f t="shared" si="52"/>
        <v>0</v>
      </c>
      <c r="AF217" s="64"/>
    </row>
    <row r="218" spans="1:32" ht="36" customHeight="1" x14ac:dyDescent="0.25">
      <c r="A218" s="64"/>
      <c r="B218" s="97" t="str">
        <f t="shared" si="54"/>
        <v/>
      </c>
      <c r="C218" s="215" t="str">
        <f t="shared" si="53"/>
        <v/>
      </c>
      <c r="D218" s="216"/>
      <c r="E218" s="217"/>
      <c r="F218" s="14"/>
      <c r="G218" s="15">
        <f t="shared" si="51"/>
        <v>0</v>
      </c>
      <c r="H218" s="20"/>
      <c r="I218" s="13"/>
      <c r="J218" s="21"/>
      <c r="K218" s="21"/>
      <c r="L218" s="21"/>
      <c r="M218" s="21"/>
      <c r="N218" s="21"/>
      <c r="O218" s="21"/>
      <c r="P218" s="21"/>
      <c r="Q218" s="21"/>
      <c r="R218" s="12"/>
      <c r="S218" s="21"/>
      <c r="T218" s="21"/>
      <c r="U218" s="21"/>
      <c r="V218" s="12"/>
      <c r="W218" s="20"/>
      <c r="X218" s="21"/>
      <c r="Y218" s="12"/>
      <c r="Z218" s="21"/>
      <c r="AA218" s="13"/>
      <c r="AB218" s="21"/>
      <c r="AC218" s="21"/>
      <c r="AD218" s="12"/>
      <c r="AE218" s="101">
        <f t="shared" si="52"/>
        <v>0</v>
      </c>
      <c r="AF218" s="64"/>
    </row>
    <row r="219" spans="1:32" ht="36" customHeight="1" x14ac:dyDescent="0.25">
      <c r="A219" s="64"/>
      <c r="B219" s="97" t="str">
        <f t="shared" si="54"/>
        <v/>
      </c>
      <c r="C219" s="215" t="str">
        <f t="shared" si="53"/>
        <v/>
      </c>
      <c r="D219" s="216"/>
      <c r="E219" s="217"/>
      <c r="F219" s="14"/>
      <c r="G219" s="15">
        <f t="shared" si="51"/>
        <v>0</v>
      </c>
      <c r="H219" s="20"/>
      <c r="I219" s="13"/>
      <c r="J219" s="21"/>
      <c r="K219" s="21"/>
      <c r="L219" s="21"/>
      <c r="M219" s="21"/>
      <c r="N219" s="21"/>
      <c r="O219" s="21"/>
      <c r="P219" s="21"/>
      <c r="Q219" s="21"/>
      <c r="R219" s="12"/>
      <c r="S219" s="21"/>
      <c r="T219" s="21"/>
      <c r="U219" s="21"/>
      <c r="V219" s="12"/>
      <c r="W219" s="20"/>
      <c r="X219" s="21"/>
      <c r="Y219" s="12"/>
      <c r="Z219" s="21"/>
      <c r="AA219" s="13"/>
      <c r="AB219" s="21"/>
      <c r="AC219" s="21"/>
      <c r="AD219" s="12"/>
      <c r="AE219" s="101">
        <f t="shared" si="52"/>
        <v>0</v>
      </c>
      <c r="AF219" s="64"/>
    </row>
    <row r="220" spans="1:32" ht="36" customHeight="1" x14ac:dyDescent="0.25">
      <c r="A220" s="64"/>
      <c r="B220" s="97" t="str">
        <f t="shared" si="54"/>
        <v/>
      </c>
      <c r="C220" s="215" t="str">
        <f t="shared" si="53"/>
        <v/>
      </c>
      <c r="D220" s="216"/>
      <c r="E220" s="217"/>
      <c r="F220" s="14"/>
      <c r="G220" s="15">
        <f t="shared" si="51"/>
        <v>0</v>
      </c>
      <c r="H220" s="20"/>
      <c r="I220" s="13"/>
      <c r="J220" s="21"/>
      <c r="K220" s="21"/>
      <c r="L220" s="21"/>
      <c r="M220" s="21"/>
      <c r="N220" s="21"/>
      <c r="O220" s="21"/>
      <c r="P220" s="21"/>
      <c r="Q220" s="21"/>
      <c r="R220" s="12"/>
      <c r="S220" s="21"/>
      <c r="T220" s="21"/>
      <c r="U220" s="21"/>
      <c r="V220" s="12"/>
      <c r="W220" s="20"/>
      <c r="X220" s="21"/>
      <c r="Y220" s="12"/>
      <c r="Z220" s="21"/>
      <c r="AA220" s="13"/>
      <c r="AB220" s="21"/>
      <c r="AC220" s="21"/>
      <c r="AD220" s="12"/>
      <c r="AE220" s="101">
        <f t="shared" si="52"/>
        <v>0</v>
      </c>
      <c r="AF220" s="64"/>
    </row>
    <row r="221" spans="1:32" ht="36" customHeight="1" x14ac:dyDescent="0.25">
      <c r="A221" s="64"/>
      <c r="B221" s="97" t="str">
        <f t="shared" si="54"/>
        <v/>
      </c>
      <c r="C221" s="215" t="str">
        <f t="shared" si="53"/>
        <v/>
      </c>
      <c r="D221" s="216"/>
      <c r="E221" s="217"/>
      <c r="F221" s="14"/>
      <c r="G221" s="15">
        <f t="shared" si="51"/>
        <v>0</v>
      </c>
      <c r="H221" s="20"/>
      <c r="I221" s="13"/>
      <c r="J221" s="21"/>
      <c r="K221" s="21"/>
      <c r="L221" s="21"/>
      <c r="M221" s="21"/>
      <c r="N221" s="21"/>
      <c r="O221" s="21"/>
      <c r="P221" s="21"/>
      <c r="Q221" s="21"/>
      <c r="R221" s="12"/>
      <c r="S221" s="21"/>
      <c r="T221" s="21"/>
      <c r="U221" s="21"/>
      <c r="V221" s="12"/>
      <c r="W221" s="20"/>
      <c r="X221" s="21"/>
      <c r="Y221" s="12"/>
      <c r="Z221" s="21"/>
      <c r="AA221" s="13"/>
      <c r="AB221" s="21"/>
      <c r="AC221" s="21"/>
      <c r="AD221" s="12"/>
      <c r="AE221" s="101">
        <f t="shared" si="52"/>
        <v>0</v>
      </c>
      <c r="AF221" s="64"/>
    </row>
    <row r="222" spans="1:32" ht="36" customHeight="1" x14ac:dyDescent="0.25">
      <c r="A222" s="64"/>
      <c r="B222" s="97" t="str">
        <f t="shared" si="54"/>
        <v/>
      </c>
      <c r="C222" s="215" t="str">
        <f t="shared" si="53"/>
        <v/>
      </c>
      <c r="D222" s="216"/>
      <c r="E222" s="217"/>
      <c r="F222" s="14"/>
      <c r="G222" s="15">
        <f t="shared" si="51"/>
        <v>0</v>
      </c>
      <c r="H222" s="20"/>
      <c r="I222" s="13"/>
      <c r="J222" s="21"/>
      <c r="K222" s="21"/>
      <c r="L222" s="21"/>
      <c r="M222" s="21"/>
      <c r="N222" s="21"/>
      <c r="O222" s="21"/>
      <c r="P222" s="21"/>
      <c r="Q222" s="21"/>
      <c r="R222" s="12"/>
      <c r="S222" s="21"/>
      <c r="T222" s="21"/>
      <c r="U222" s="21"/>
      <c r="V222" s="12"/>
      <c r="W222" s="20"/>
      <c r="X222" s="21"/>
      <c r="Y222" s="12"/>
      <c r="Z222" s="21"/>
      <c r="AA222" s="13"/>
      <c r="AB222" s="21"/>
      <c r="AC222" s="21"/>
      <c r="AD222" s="12"/>
      <c r="AE222" s="101">
        <f t="shared" si="52"/>
        <v>0</v>
      </c>
      <c r="AF222" s="64"/>
    </row>
    <row r="223" spans="1:32" ht="36.75" customHeight="1" thickBot="1" x14ac:dyDescent="0.3">
      <c r="A223" s="64"/>
      <c r="B223" s="98" t="str">
        <f t="shared" si="54"/>
        <v/>
      </c>
      <c r="C223" s="224" t="str">
        <f t="shared" si="53"/>
        <v/>
      </c>
      <c r="D223" s="225"/>
      <c r="E223" s="226"/>
      <c r="F223" s="160"/>
      <c r="G223" s="23">
        <f t="shared" si="51"/>
        <v>0</v>
      </c>
      <c r="H223" s="24"/>
      <c r="I223" s="25"/>
      <c r="J223" s="26"/>
      <c r="K223" s="26"/>
      <c r="L223" s="26"/>
      <c r="M223" s="26"/>
      <c r="N223" s="26"/>
      <c r="O223" s="26"/>
      <c r="P223" s="26"/>
      <c r="Q223" s="26"/>
      <c r="R223" s="27"/>
      <c r="S223" s="26"/>
      <c r="T223" s="26"/>
      <c r="U223" s="26"/>
      <c r="V223" s="27"/>
      <c r="W223" s="24"/>
      <c r="X223" s="26"/>
      <c r="Y223" s="27"/>
      <c r="Z223" s="26"/>
      <c r="AA223" s="26"/>
      <c r="AB223" s="26"/>
      <c r="AC223" s="26"/>
      <c r="AD223" s="27"/>
      <c r="AE223" s="100">
        <f t="shared" si="52"/>
        <v>0</v>
      </c>
      <c r="AF223" s="64"/>
    </row>
    <row r="224" spans="1:32" ht="36" customHeight="1" thickTop="1" thickBot="1" x14ac:dyDescent="0.3">
      <c r="A224" s="64"/>
      <c r="B224" s="213" t="s">
        <v>25</v>
      </c>
      <c r="C224" s="214"/>
      <c r="D224" s="214"/>
      <c r="E224" s="214"/>
      <c r="F224" s="165"/>
      <c r="G224" s="165"/>
      <c r="H224" s="104">
        <f>SUM(H208:H223)</f>
        <v>0</v>
      </c>
      <c r="I224" s="105">
        <f t="shared" ref="I224:AD224" si="55">SUM(I208:I223)</f>
        <v>0</v>
      </c>
      <c r="J224" s="105">
        <f t="shared" si="55"/>
        <v>0</v>
      </c>
      <c r="K224" s="105">
        <f t="shared" si="55"/>
        <v>0</v>
      </c>
      <c r="L224" s="105">
        <f t="shared" si="55"/>
        <v>0</v>
      </c>
      <c r="M224" s="105">
        <f t="shared" si="55"/>
        <v>0</v>
      </c>
      <c r="N224" s="105">
        <f t="shared" si="55"/>
        <v>0</v>
      </c>
      <c r="O224" s="105">
        <f t="shared" si="55"/>
        <v>0</v>
      </c>
      <c r="P224" s="105">
        <f t="shared" si="55"/>
        <v>0</v>
      </c>
      <c r="Q224" s="105">
        <f t="shared" si="55"/>
        <v>0</v>
      </c>
      <c r="R224" s="166">
        <f t="shared" si="55"/>
        <v>0</v>
      </c>
      <c r="S224" s="105">
        <f t="shared" si="55"/>
        <v>0</v>
      </c>
      <c r="T224" s="105">
        <f t="shared" si="55"/>
        <v>0</v>
      </c>
      <c r="U224" s="105">
        <f t="shared" si="55"/>
        <v>0</v>
      </c>
      <c r="V224" s="107">
        <f t="shared" si="55"/>
        <v>0</v>
      </c>
      <c r="W224" s="108">
        <f t="shared" si="55"/>
        <v>0</v>
      </c>
      <c r="X224" s="105">
        <f t="shared" si="55"/>
        <v>0</v>
      </c>
      <c r="Y224" s="166">
        <f t="shared" si="55"/>
        <v>0</v>
      </c>
      <c r="Z224" s="109">
        <f t="shared" si="55"/>
        <v>0</v>
      </c>
      <c r="AA224" s="110">
        <f t="shared" si="55"/>
        <v>0</v>
      </c>
      <c r="AB224" s="110">
        <f t="shared" si="55"/>
        <v>0</v>
      </c>
      <c r="AC224" s="110">
        <f t="shared" si="55"/>
        <v>0</v>
      </c>
      <c r="AD224" s="111">
        <f t="shared" si="55"/>
        <v>0</v>
      </c>
      <c r="AE224" s="102">
        <f>SUM(AE208:AE223)</f>
        <v>0</v>
      </c>
      <c r="AF224" s="64"/>
    </row>
    <row r="225" spans="1:33" ht="8.25" customHeight="1" thickTop="1" x14ac:dyDescent="0.25">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row>
    <row r="226" spans="1:33" x14ac:dyDescent="0.25">
      <c r="A226" s="64"/>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c r="AA226" s="71"/>
      <c r="AB226" s="71"/>
      <c r="AC226" s="71"/>
      <c r="AD226" s="71"/>
      <c r="AE226" s="71"/>
      <c r="AF226" s="64"/>
    </row>
    <row r="227" spans="1:33" s="2" customFormat="1" ht="33.75" x14ac:dyDescent="0.5">
      <c r="A227" s="65"/>
      <c r="B227" s="72"/>
      <c r="C227" s="222" t="s">
        <v>11</v>
      </c>
      <c r="D227" s="222"/>
      <c r="E227" s="222"/>
      <c r="F227" s="222"/>
      <c r="G227" s="222"/>
      <c r="H227" s="222"/>
      <c r="I227" s="222"/>
      <c r="J227" s="222"/>
      <c r="K227" s="222"/>
      <c r="L227" s="222"/>
      <c r="M227" s="222"/>
      <c r="N227" s="222"/>
      <c r="O227" s="222"/>
      <c r="P227" s="222"/>
      <c r="Q227" s="222"/>
      <c r="R227" s="222"/>
      <c r="S227" s="222"/>
      <c r="T227" s="222"/>
      <c r="U227" s="222"/>
      <c r="V227" s="222"/>
      <c r="W227" s="222"/>
      <c r="X227" s="222"/>
      <c r="Y227" s="222"/>
      <c r="Z227" s="222"/>
      <c r="AA227" s="222"/>
      <c r="AB227" s="222"/>
      <c r="AC227" s="222"/>
      <c r="AD227" s="222"/>
      <c r="AE227" s="222"/>
      <c r="AF227" s="65"/>
      <c r="AG227" s="9"/>
    </row>
    <row r="228" spans="1:33" s="3" customFormat="1" ht="26.25" x14ac:dyDescent="0.4">
      <c r="A228" s="66"/>
      <c r="B228" s="73"/>
      <c r="C228" s="223" t="s">
        <v>12</v>
      </c>
      <c r="D228" s="223"/>
      <c r="E228" s="223"/>
      <c r="F228" s="223"/>
      <c r="G228" s="223"/>
      <c r="H228" s="223"/>
      <c r="I228" s="223"/>
      <c r="J228" s="223"/>
      <c r="K228" s="223"/>
      <c r="L228" s="223"/>
      <c r="M228" s="223"/>
      <c r="N228" s="223"/>
      <c r="O228" s="223"/>
      <c r="P228" s="223"/>
      <c r="Q228" s="223"/>
      <c r="R228" s="223"/>
      <c r="S228" s="223"/>
      <c r="T228" s="223"/>
      <c r="U228" s="223"/>
      <c r="V228" s="223"/>
      <c r="W228" s="223"/>
      <c r="X228" s="223"/>
      <c r="Y228" s="223"/>
      <c r="Z228" s="223"/>
      <c r="AA228" s="223"/>
      <c r="AB228" s="223"/>
      <c r="AC228" s="223"/>
      <c r="AD228" s="223"/>
      <c r="AE228" s="223"/>
      <c r="AF228" s="66"/>
      <c r="AG228" s="9"/>
    </row>
    <row r="229" spans="1:33" s="3" customFormat="1" ht="9" customHeight="1" x14ac:dyDescent="0.4">
      <c r="A229" s="66"/>
      <c r="B229" s="73"/>
      <c r="C229" s="163"/>
      <c r="D229" s="163"/>
      <c r="E229" s="163"/>
      <c r="F229" s="163"/>
      <c r="G229" s="163"/>
      <c r="H229" s="163"/>
      <c r="I229" s="163"/>
      <c r="J229" s="163"/>
      <c r="K229" s="163"/>
      <c r="L229" s="163"/>
      <c r="M229" s="163"/>
      <c r="N229" s="163"/>
      <c r="O229" s="163"/>
      <c r="P229" s="163"/>
      <c r="Q229" s="163"/>
      <c r="R229" s="163"/>
      <c r="S229" s="163"/>
      <c r="T229" s="163"/>
      <c r="U229" s="163"/>
      <c r="V229" s="163"/>
      <c r="W229" s="163"/>
      <c r="X229" s="163"/>
      <c r="Y229" s="163"/>
      <c r="Z229" s="163"/>
      <c r="AA229" s="163"/>
      <c r="AB229" s="163"/>
      <c r="AC229" s="163"/>
      <c r="AD229" s="163"/>
      <c r="AE229" s="163"/>
      <c r="AF229" s="66"/>
      <c r="AG229" s="9"/>
    </row>
    <row r="230" spans="1:33" s="4" customFormat="1" ht="32.25" customHeight="1" x14ac:dyDescent="0.3">
      <c r="A230" s="67"/>
      <c r="B230" s="75"/>
      <c r="C230" s="75"/>
      <c r="D230" s="219" t="str">
        <f>IF(D202="","",D202)</f>
        <v/>
      </c>
      <c r="E230" s="220"/>
      <c r="F230" s="220"/>
      <c r="G230" s="220"/>
      <c r="H230" s="221"/>
      <c r="I230" s="76"/>
      <c r="J230" s="219" t="str">
        <f>IF(J202="","",J202)</f>
        <v/>
      </c>
      <c r="K230" s="220"/>
      <c r="L230" s="220"/>
      <c r="M230" s="220"/>
      <c r="N230" s="220"/>
      <c r="O230" s="220"/>
      <c r="P230" s="220"/>
      <c r="Q230" s="221"/>
      <c r="R230" s="77" t="s">
        <v>13</v>
      </c>
      <c r="S230" s="169"/>
      <c r="T230" s="170"/>
      <c r="U230" s="170"/>
      <c r="V230" s="170"/>
      <c r="W230" s="170"/>
      <c r="X230" s="170"/>
      <c r="Y230" s="170"/>
      <c r="Z230" s="171"/>
      <c r="AA230" s="77" t="s">
        <v>16</v>
      </c>
      <c r="AB230" s="172"/>
      <c r="AC230" s="173"/>
      <c r="AD230" s="174"/>
      <c r="AE230" s="78"/>
      <c r="AF230" s="67"/>
      <c r="AG230" s="10">
        <f>IF(AB230="",0,1)</f>
        <v>0</v>
      </c>
    </row>
    <row r="231" spans="1:33" s="5" customFormat="1" x14ac:dyDescent="0.3">
      <c r="A231" s="68"/>
      <c r="B231" s="78"/>
      <c r="C231" s="78"/>
      <c r="D231" s="218" t="s">
        <v>20</v>
      </c>
      <c r="E231" s="218"/>
      <c r="F231" s="218"/>
      <c r="G231" s="218"/>
      <c r="H231" s="218"/>
      <c r="I231" s="78"/>
      <c r="J231" s="218" t="s">
        <v>14</v>
      </c>
      <c r="K231" s="218"/>
      <c r="L231" s="218"/>
      <c r="M231" s="218"/>
      <c r="N231" s="218"/>
      <c r="O231" s="218"/>
      <c r="P231" s="218"/>
      <c r="Q231" s="218"/>
      <c r="R231" s="78"/>
      <c r="S231" s="218" t="s">
        <v>15</v>
      </c>
      <c r="T231" s="218"/>
      <c r="U231" s="218"/>
      <c r="V231" s="218"/>
      <c r="W231" s="218"/>
      <c r="X231" s="218"/>
      <c r="Y231" s="218"/>
      <c r="Z231" s="218"/>
      <c r="AA231" s="78"/>
      <c r="AB231" s="218" t="s">
        <v>17</v>
      </c>
      <c r="AC231" s="218"/>
      <c r="AD231" s="218"/>
      <c r="AE231" s="78"/>
      <c r="AF231" s="68"/>
      <c r="AG231" s="9"/>
    </row>
    <row r="232" spans="1:33" ht="21.75" thickBot="1" x14ac:dyDescent="0.3">
      <c r="A232" s="64"/>
      <c r="B232" s="79"/>
      <c r="C232" s="71"/>
      <c r="D232" s="71"/>
      <c r="E232" s="71"/>
      <c r="F232" s="71"/>
      <c r="G232" s="71"/>
      <c r="H232" s="71"/>
      <c r="I232" s="71"/>
      <c r="J232" s="80"/>
      <c r="K232" s="80"/>
      <c r="L232" s="80"/>
      <c r="M232" s="80"/>
      <c r="N232" s="80"/>
      <c r="O232" s="80"/>
      <c r="P232" s="80"/>
      <c r="Q232" s="80"/>
      <c r="R232" s="71"/>
      <c r="S232" s="80"/>
      <c r="T232" s="80"/>
      <c r="U232" s="80"/>
      <c r="V232" s="80"/>
      <c r="W232" s="80"/>
      <c r="X232" s="80"/>
      <c r="Y232" s="80"/>
      <c r="Z232" s="80"/>
      <c r="AA232" s="71"/>
      <c r="AB232" s="71"/>
      <c r="AC232" s="71"/>
      <c r="AD232" s="71"/>
      <c r="AE232" s="71"/>
      <c r="AF232" s="64"/>
    </row>
    <row r="233" spans="1:33" s="6" customFormat="1" ht="31.5" customHeight="1" thickTop="1" thickBot="1" x14ac:dyDescent="0.3">
      <c r="A233" s="69"/>
      <c r="B233" s="81"/>
      <c r="C233" s="82"/>
      <c r="D233" s="82"/>
      <c r="E233" s="82"/>
      <c r="F233" s="82"/>
      <c r="G233" s="82"/>
      <c r="H233" s="230" t="s">
        <v>41</v>
      </c>
      <c r="I233" s="231"/>
      <c r="J233" s="231"/>
      <c r="K233" s="231"/>
      <c r="L233" s="231"/>
      <c r="M233" s="231"/>
      <c r="N233" s="231"/>
      <c r="O233" s="231"/>
      <c r="P233" s="231"/>
      <c r="Q233" s="231"/>
      <c r="R233" s="231"/>
      <c r="S233" s="231"/>
      <c r="T233" s="231"/>
      <c r="U233" s="231"/>
      <c r="V233" s="231"/>
      <c r="W233" s="161"/>
      <c r="X233" s="162"/>
      <c r="Y233" s="162"/>
      <c r="Z233" s="85" t="s">
        <v>42</v>
      </c>
      <c r="AA233" s="86"/>
      <c r="AB233" s="86"/>
      <c r="AC233" s="86"/>
      <c r="AD233" s="86"/>
      <c r="AE233" s="87"/>
      <c r="AF233" s="69"/>
      <c r="AG233" s="9"/>
    </row>
    <row r="234" spans="1:33" s="7" customFormat="1" ht="69.75" customHeight="1" thickBot="1" x14ac:dyDescent="0.4">
      <c r="A234" s="70"/>
      <c r="B234" s="88"/>
      <c r="C234" s="229" t="s">
        <v>4</v>
      </c>
      <c r="D234" s="229"/>
      <c r="E234" s="229"/>
      <c r="F234" s="164"/>
      <c r="G234" s="90"/>
      <c r="H234" s="91" t="str">
        <f>H206</f>
        <v>Box Out</v>
      </c>
      <c r="I234" s="91" t="str">
        <f t="shared" ref="I234:AD234" si="56">I206</f>
        <v>Deflect, Tip Out or Intercept</v>
      </c>
      <c r="J234" s="91" t="str">
        <f t="shared" si="56"/>
        <v>Loose  Ball    or Dive on Floor</v>
      </c>
      <c r="K234" s="91" t="str">
        <f t="shared" si="56"/>
        <v>Defensive Rebound</v>
      </c>
      <c r="L234" s="91" t="str">
        <f t="shared" si="56"/>
        <v>Offensive Rebound</v>
      </c>
      <c r="M234" s="91" t="str">
        <f t="shared" si="56"/>
        <v>Steal</v>
      </c>
      <c r="N234" s="91" t="str">
        <f t="shared" si="56"/>
        <v>Charge</v>
      </c>
      <c r="O234" s="91" t="str">
        <f t="shared" si="56"/>
        <v>Block          Shot</v>
      </c>
      <c r="P234" s="91" t="str">
        <f t="shared" si="56"/>
        <v>Ball Pressure</v>
      </c>
      <c r="Q234" s="91" t="str">
        <f t="shared" si="56"/>
        <v>Help Action</v>
      </c>
      <c r="R234" s="91" t="str">
        <f t="shared" si="56"/>
        <v>Assist</v>
      </c>
      <c r="S234" s="91" t="str">
        <f t="shared" si="56"/>
        <v>Defensive Tie Ups</v>
      </c>
      <c r="T234" s="91" t="str">
        <f t="shared" si="56"/>
        <v>Great Screen</v>
      </c>
      <c r="U234" s="91" t="str">
        <f t="shared" si="56"/>
        <v>Transition   Score</v>
      </c>
      <c r="V234" s="91">
        <f t="shared" si="56"/>
        <v>0</v>
      </c>
      <c r="W234" s="91" t="str">
        <f t="shared" si="56"/>
        <v>Turnover Unforced</v>
      </c>
      <c r="X234" s="91" t="str">
        <f t="shared" si="56"/>
        <v>Turnover Forced</v>
      </c>
      <c r="Y234" s="91" t="str">
        <f t="shared" si="56"/>
        <v>Offensive Tie Ups</v>
      </c>
      <c r="Z234" s="91" t="str">
        <f t="shared" si="56"/>
        <v>Poor  Closeout</v>
      </c>
      <c r="AA234" s="91" t="str">
        <f t="shared" si="56"/>
        <v>Beat off B=ounce</v>
      </c>
      <c r="AB234" s="91" t="str">
        <f t="shared" si="56"/>
        <v>Poor Attitude or Language</v>
      </c>
      <c r="AC234" s="91" t="str">
        <f t="shared" si="56"/>
        <v>Poor Reaction to Officials</v>
      </c>
      <c r="AD234" s="91">
        <f t="shared" si="56"/>
        <v>0</v>
      </c>
      <c r="AE234" s="92" t="s">
        <v>22</v>
      </c>
      <c r="AF234" s="70"/>
      <c r="AG234" s="9"/>
    </row>
    <row r="235" spans="1:33" s="3" customFormat="1" ht="39" customHeight="1" thickBot="1" x14ac:dyDescent="0.4">
      <c r="A235" s="66"/>
      <c r="B235" s="93" t="s">
        <v>36</v>
      </c>
      <c r="C235" s="94"/>
      <c r="D235" s="94"/>
      <c r="E235" s="95" t="s">
        <v>38</v>
      </c>
      <c r="F235" s="93" t="s">
        <v>35</v>
      </c>
      <c r="G235" s="113"/>
      <c r="H235" s="168">
        <f>H207</f>
        <v>1</v>
      </c>
      <c r="I235" s="168">
        <f t="shared" ref="I235:AD235" si="57">I207</f>
        <v>1</v>
      </c>
      <c r="J235" s="168">
        <f t="shared" si="57"/>
        <v>2</v>
      </c>
      <c r="K235" s="168">
        <f t="shared" si="57"/>
        <v>1</v>
      </c>
      <c r="L235" s="168">
        <f t="shared" si="57"/>
        <v>1</v>
      </c>
      <c r="M235" s="168">
        <f t="shared" si="57"/>
        <v>3</v>
      </c>
      <c r="N235" s="168">
        <f t="shared" si="57"/>
        <v>3</v>
      </c>
      <c r="O235" s="168">
        <f t="shared" si="57"/>
        <v>1</v>
      </c>
      <c r="P235" s="168">
        <f t="shared" si="57"/>
        <v>1</v>
      </c>
      <c r="Q235" s="168">
        <f t="shared" si="57"/>
        <v>1</v>
      </c>
      <c r="R235" s="168">
        <f t="shared" si="57"/>
        <v>1</v>
      </c>
      <c r="S235" s="168">
        <f t="shared" si="57"/>
        <v>2</v>
      </c>
      <c r="T235" s="168">
        <f t="shared" si="57"/>
        <v>1</v>
      </c>
      <c r="U235" s="168">
        <f t="shared" si="57"/>
        <v>1</v>
      </c>
      <c r="V235" s="168">
        <f t="shared" si="57"/>
        <v>0</v>
      </c>
      <c r="W235" s="168">
        <f t="shared" si="57"/>
        <v>-2</v>
      </c>
      <c r="X235" s="168">
        <f t="shared" si="57"/>
        <v>-1</v>
      </c>
      <c r="Y235" s="168">
        <f t="shared" si="57"/>
        <v>-1</v>
      </c>
      <c r="Z235" s="168">
        <f t="shared" si="57"/>
        <v>-1</v>
      </c>
      <c r="AA235" s="168">
        <f t="shared" si="57"/>
        <v>-1</v>
      </c>
      <c r="AB235" s="168">
        <f t="shared" si="57"/>
        <v>-1</v>
      </c>
      <c r="AC235" s="168">
        <f t="shared" si="57"/>
        <v>-1</v>
      </c>
      <c r="AD235" s="168">
        <f t="shared" si="57"/>
        <v>0</v>
      </c>
      <c r="AE235" s="99"/>
      <c r="AF235" s="66"/>
      <c r="AG235" s="9"/>
    </row>
    <row r="236" spans="1:33" ht="36" customHeight="1" x14ac:dyDescent="0.25">
      <c r="A236" s="64"/>
      <c r="B236" s="96" t="str">
        <f t="shared" ref="B236:C241" si="58">IF(B208="","",B208)</f>
        <v/>
      </c>
      <c r="C236" s="227" t="str">
        <f t="shared" si="58"/>
        <v/>
      </c>
      <c r="D236" s="227"/>
      <c r="E236" s="228"/>
      <c r="F236" s="14"/>
      <c r="G236" s="15">
        <f>IF(F236="y",1,0)</f>
        <v>0</v>
      </c>
      <c r="H236" s="16"/>
      <c r="I236" s="17"/>
      <c r="J236" s="18"/>
      <c r="K236" s="18"/>
      <c r="L236" s="18"/>
      <c r="M236" s="18"/>
      <c r="N236" s="18"/>
      <c r="O236" s="18"/>
      <c r="P236" s="18"/>
      <c r="Q236" s="18"/>
      <c r="R236" s="19"/>
      <c r="S236" s="18"/>
      <c r="T236" s="18"/>
      <c r="U236" s="18"/>
      <c r="V236" s="19"/>
      <c r="W236" s="16"/>
      <c r="X236" s="18"/>
      <c r="Y236" s="19"/>
      <c r="Z236" s="18"/>
      <c r="AA236" s="17"/>
      <c r="AB236" s="18"/>
      <c r="AC236" s="18"/>
      <c r="AD236" s="19"/>
      <c r="AE236" s="100">
        <f>(H236*H$11)+(I236*I$11)+(J236*J$11)+(K236*K$11)+(L236*L$11)+(M236*M$11)+(N236*N$11)+(O236*O$11)+(P236*P$11)+(Q236*Q$11)+(R236*R$11)+(S236*S$11)+(T236*T$11)+(U236*U$11)+(V236*V$11)+(W236*W$11)+(X236*X$11)+(Y236*Y$11)+(Z236*Z$11)+(AA236*AA$11)+(AB236*AB$11)+(AC236*AC$11)+(AD236*AD$11)</f>
        <v>0</v>
      </c>
      <c r="AF236" s="64"/>
    </row>
    <row r="237" spans="1:33" ht="36" customHeight="1" x14ac:dyDescent="0.25">
      <c r="A237" s="64"/>
      <c r="B237" s="97" t="str">
        <f t="shared" si="58"/>
        <v/>
      </c>
      <c r="C237" s="215" t="str">
        <f t="shared" si="58"/>
        <v/>
      </c>
      <c r="D237" s="216"/>
      <c r="E237" s="217"/>
      <c r="F237" s="14"/>
      <c r="G237" s="15">
        <f t="shared" ref="G237:G251" si="59">IF(F237="y",1,0)</f>
        <v>0</v>
      </c>
      <c r="H237" s="20"/>
      <c r="I237" s="13"/>
      <c r="J237" s="21"/>
      <c r="K237" s="21"/>
      <c r="L237" s="21"/>
      <c r="M237" s="21"/>
      <c r="N237" s="21"/>
      <c r="O237" s="21"/>
      <c r="P237" s="21"/>
      <c r="Q237" s="21"/>
      <c r="R237" s="12"/>
      <c r="S237" s="21"/>
      <c r="T237" s="21"/>
      <c r="U237" s="21"/>
      <c r="V237" s="12"/>
      <c r="W237" s="20"/>
      <c r="X237" s="21"/>
      <c r="Y237" s="12"/>
      <c r="Z237" s="21"/>
      <c r="AA237" s="13"/>
      <c r="AB237" s="21"/>
      <c r="AC237" s="21"/>
      <c r="AD237" s="12"/>
      <c r="AE237" s="101">
        <f t="shared" ref="AE237:AE251" si="60">(H237*H$11)+(I237*I$11)+(J237*J$11)+(K237*K$11)+(L237*L$11)+(M237*M$11)+(N237*N$11)+(O237*O$11)+(P237*P$11)+(Q237*Q$11)+(R237*R$11)+(S237*S$11)+(T237*T$11)+(U237*U$11)+(V237*V$11)+(W237*W$11)+(X237*X$11)+(Y237*Y$11)+(Z237*Z$11)+(AA237*AA$11)+(AB237*AB$11)+(AC237*AC$11)+(AD237*AD$11)</f>
        <v>0</v>
      </c>
      <c r="AF237" s="64"/>
    </row>
    <row r="238" spans="1:33" ht="36" customHeight="1" x14ac:dyDescent="0.25">
      <c r="A238" s="64"/>
      <c r="B238" s="97" t="str">
        <f t="shared" si="58"/>
        <v/>
      </c>
      <c r="C238" s="215" t="str">
        <f t="shared" si="58"/>
        <v/>
      </c>
      <c r="D238" s="216"/>
      <c r="E238" s="217"/>
      <c r="F238" s="14"/>
      <c r="G238" s="15">
        <f t="shared" si="59"/>
        <v>0</v>
      </c>
      <c r="H238" s="20"/>
      <c r="I238" s="13"/>
      <c r="J238" s="21"/>
      <c r="K238" s="21"/>
      <c r="L238" s="21"/>
      <c r="M238" s="21"/>
      <c r="N238" s="21"/>
      <c r="O238" s="21"/>
      <c r="P238" s="21"/>
      <c r="Q238" s="21"/>
      <c r="R238" s="12"/>
      <c r="S238" s="21"/>
      <c r="T238" s="21"/>
      <c r="U238" s="21"/>
      <c r="V238" s="12"/>
      <c r="W238" s="20"/>
      <c r="X238" s="21"/>
      <c r="Y238" s="12"/>
      <c r="Z238" s="21"/>
      <c r="AA238" s="13"/>
      <c r="AB238" s="21"/>
      <c r="AC238" s="21"/>
      <c r="AD238" s="12"/>
      <c r="AE238" s="101">
        <f t="shared" si="60"/>
        <v>0</v>
      </c>
      <c r="AF238" s="64"/>
    </row>
    <row r="239" spans="1:33" ht="36" customHeight="1" x14ac:dyDescent="0.25">
      <c r="A239" s="64"/>
      <c r="B239" s="97" t="str">
        <f t="shared" si="58"/>
        <v/>
      </c>
      <c r="C239" s="215" t="str">
        <f t="shared" si="58"/>
        <v/>
      </c>
      <c r="D239" s="216"/>
      <c r="E239" s="217"/>
      <c r="F239" s="14"/>
      <c r="G239" s="15">
        <f t="shared" si="59"/>
        <v>0</v>
      </c>
      <c r="H239" s="20"/>
      <c r="I239" s="13"/>
      <c r="J239" s="21"/>
      <c r="K239" s="21"/>
      <c r="L239" s="21"/>
      <c r="M239" s="21"/>
      <c r="N239" s="21"/>
      <c r="O239" s="21"/>
      <c r="P239" s="21"/>
      <c r="Q239" s="21"/>
      <c r="R239" s="12"/>
      <c r="S239" s="21"/>
      <c r="T239" s="21"/>
      <c r="U239" s="21"/>
      <c r="V239" s="12"/>
      <c r="W239" s="20"/>
      <c r="X239" s="21"/>
      <c r="Y239" s="12"/>
      <c r="Z239" s="21"/>
      <c r="AA239" s="13"/>
      <c r="AB239" s="21"/>
      <c r="AC239" s="21"/>
      <c r="AD239" s="12"/>
      <c r="AE239" s="101">
        <f t="shared" si="60"/>
        <v>0</v>
      </c>
      <c r="AF239" s="64"/>
    </row>
    <row r="240" spans="1:33" ht="36" customHeight="1" x14ac:dyDescent="0.25">
      <c r="A240" s="64"/>
      <c r="B240" s="97" t="str">
        <f t="shared" si="58"/>
        <v/>
      </c>
      <c r="C240" s="215" t="str">
        <f t="shared" si="58"/>
        <v/>
      </c>
      <c r="D240" s="216"/>
      <c r="E240" s="217"/>
      <c r="F240" s="14"/>
      <c r="G240" s="15">
        <f t="shared" si="59"/>
        <v>0</v>
      </c>
      <c r="H240" s="20"/>
      <c r="I240" s="13"/>
      <c r="J240" s="21"/>
      <c r="K240" s="21"/>
      <c r="L240" s="21"/>
      <c r="M240" s="21"/>
      <c r="N240" s="21"/>
      <c r="O240" s="21"/>
      <c r="P240" s="21"/>
      <c r="Q240" s="21"/>
      <c r="R240" s="12"/>
      <c r="S240" s="21"/>
      <c r="T240" s="21"/>
      <c r="U240" s="21"/>
      <c r="V240" s="12"/>
      <c r="W240" s="20"/>
      <c r="X240" s="21"/>
      <c r="Y240" s="12"/>
      <c r="Z240" s="21"/>
      <c r="AA240" s="13"/>
      <c r="AB240" s="21"/>
      <c r="AC240" s="21"/>
      <c r="AD240" s="12"/>
      <c r="AE240" s="101">
        <f t="shared" si="60"/>
        <v>0</v>
      </c>
      <c r="AF240" s="64"/>
    </row>
    <row r="241" spans="1:33" ht="36" customHeight="1" x14ac:dyDescent="0.25">
      <c r="A241" s="64"/>
      <c r="B241" s="97" t="str">
        <f t="shared" si="58"/>
        <v/>
      </c>
      <c r="C241" s="215" t="str">
        <f t="shared" si="58"/>
        <v/>
      </c>
      <c r="D241" s="216"/>
      <c r="E241" s="217"/>
      <c r="F241" s="14"/>
      <c r="G241" s="15">
        <f t="shared" si="59"/>
        <v>0</v>
      </c>
      <c r="H241" s="20"/>
      <c r="I241" s="13"/>
      <c r="J241" s="21"/>
      <c r="K241" s="21"/>
      <c r="L241" s="21"/>
      <c r="M241" s="21"/>
      <c r="N241" s="21"/>
      <c r="O241" s="21"/>
      <c r="P241" s="21"/>
      <c r="Q241" s="21"/>
      <c r="R241" s="12"/>
      <c r="S241" s="21"/>
      <c r="T241" s="21"/>
      <c r="U241" s="21"/>
      <c r="V241" s="12"/>
      <c r="W241" s="20"/>
      <c r="X241" s="21"/>
      <c r="Y241" s="12"/>
      <c r="Z241" s="21"/>
      <c r="AA241" s="13"/>
      <c r="AB241" s="21"/>
      <c r="AC241" s="21"/>
      <c r="AD241" s="12"/>
      <c r="AE241" s="101">
        <f t="shared" si="60"/>
        <v>0</v>
      </c>
      <c r="AF241" s="64"/>
    </row>
    <row r="242" spans="1:33" ht="36" customHeight="1" x14ac:dyDescent="0.25">
      <c r="A242" s="64"/>
      <c r="B242" s="97"/>
      <c r="C242" s="215" t="str">
        <f t="shared" ref="C242:C251" si="61">IF(C214="","",C214)</f>
        <v/>
      </c>
      <c r="D242" s="216"/>
      <c r="E242" s="217"/>
      <c r="F242" s="14"/>
      <c r="G242" s="15">
        <f t="shared" si="59"/>
        <v>0</v>
      </c>
      <c r="H242" s="20"/>
      <c r="I242" s="13"/>
      <c r="J242" s="21"/>
      <c r="K242" s="21"/>
      <c r="L242" s="21"/>
      <c r="M242" s="21"/>
      <c r="N242" s="21"/>
      <c r="O242" s="21"/>
      <c r="P242" s="21"/>
      <c r="Q242" s="21"/>
      <c r="R242" s="12"/>
      <c r="S242" s="21"/>
      <c r="T242" s="21"/>
      <c r="U242" s="21"/>
      <c r="V242" s="12"/>
      <c r="W242" s="20"/>
      <c r="X242" s="21"/>
      <c r="Y242" s="12"/>
      <c r="Z242" s="21"/>
      <c r="AA242" s="13"/>
      <c r="AB242" s="21"/>
      <c r="AC242" s="21"/>
      <c r="AD242" s="12"/>
      <c r="AE242" s="101">
        <f t="shared" si="60"/>
        <v>0</v>
      </c>
      <c r="AF242" s="64"/>
    </row>
    <row r="243" spans="1:33" ht="36" customHeight="1" x14ac:dyDescent="0.25">
      <c r="A243" s="64"/>
      <c r="B243" s="97" t="str">
        <f t="shared" ref="B243:B251" si="62">IF(B215="","",B215)</f>
        <v/>
      </c>
      <c r="C243" s="215" t="str">
        <f t="shared" si="61"/>
        <v/>
      </c>
      <c r="D243" s="216"/>
      <c r="E243" s="217"/>
      <c r="F243" s="14"/>
      <c r="G243" s="15">
        <f t="shared" si="59"/>
        <v>0</v>
      </c>
      <c r="H243" s="20"/>
      <c r="I243" s="13"/>
      <c r="J243" s="21"/>
      <c r="K243" s="21"/>
      <c r="L243" s="21"/>
      <c r="M243" s="21"/>
      <c r="N243" s="21"/>
      <c r="O243" s="21"/>
      <c r="P243" s="21"/>
      <c r="Q243" s="21"/>
      <c r="R243" s="12"/>
      <c r="S243" s="21"/>
      <c r="T243" s="21"/>
      <c r="U243" s="21"/>
      <c r="V243" s="12"/>
      <c r="W243" s="20"/>
      <c r="X243" s="21"/>
      <c r="Y243" s="12"/>
      <c r="Z243" s="21"/>
      <c r="AA243" s="13"/>
      <c r="AB243" s="21"/>
      <c r="AC243" s="21"/>
      <c r="AD243" s="12"/>
      <c r="AE243" s="101">
        <f t="shared" si="60"/>
        <v>0</v>
      </c>
      <c r="AF243" s="64"/>
    </row>
    <row r="244" spans="1:33" ht="36" customHeight="1" x14ac:dyDescent="0.25">
      <c r="A244" s="64"/>
      <c r="B244" s="97" t="str">
        <f t="shared" si="62"/>
        <v/>
      </c>
      <c r="C244" s="215" t="str">
        <f t="shared" si="61"/>
        <v/>
      </c>
      <c r="D244" s="216"/>
      <c r="E244" s="217"/>
      <c r="F244" s="14"/>
      <c r="G244" s="15">
        <f t="shared" si="59"/>
        <v>0</v>
      </c>
      <c r="H244" s="20"/>
      <c r="I244" s="13"/>
      <c r="J244" s="21"/>
      <c r="K244" s="21"/>
      <c r="L244" s="21"/>
      <c r="M244" s="21"/>
      <c r="N244" s="21"/>
      <c r="O244" s="21"/>
      <c r="P244" s="21"/>
      <c r="Q244" s="21"/>
      <c r="R244" s="12"/>
      <c r="S244" s="21"/>
      <c r="T244" s="21"/>
      <c r="U244" s="21"/>
      <c r="V244" s="12"/>
      <c r="W244" s="20"/>
      <c r="X244" s="21"/>
      <c r="Y244" s="12"/>
      <c r="Z244" s="21"/>
      <c r="AA244" s="13"/>
      <c r="AB244" s="21"/>
      <c r="AC244" s="21"/>
      <c r="AD244" s="12"/>
      <c r="AE244" s="101">
        <f t="shared" si="60"/>
        <v>0</v>
      </c>
      <c r="AF244" s="64"/>
    </row>
    <row r="245" spans="1:33" ht="36" customHeight="1" x14ac:dyDescent="0.25">
      <c r="A245" s="64"/>
      <c r="B245" s="97" t="str">
        <f t="shared" si="62"/>
        <v/>
      </c>
      <c r="C245" s="215" t="str">
        <f t="shared" si="61"/>
        <v/>
      </c>
      <c r="D245" s="216"/>
      <c r="E245" s="217"/>
      <c r="F245" s="14"/>
      <c r="G245" s="15">
        <f t="shared" si="59"/>
        <v>0</v>
      </c>
      <c r="H245" s="20"/>
      <c r="I245" s="13"/>
      <c r="J245" s="21"/>
      <c r="K245" s="21"/>
      <c r="L245" s="21"/>
      <c r="M245" s="21"/>
      <c r="N245" s="21"/>
      <c r="O245" s="21"/>
      <c r="P245" s="21"/>
      <c r="Q245" s="21"/>
      <c r="R245" s="12"/>
      <c r="S245" s="21"/>
      <c r="T245" s="21"/>
      <c r="U245" s="21"/>
      <c r="V245" s="12"/>
      <c r="W245" s="20"/>
      <c r="X245" s="21"/>
      <c r="Y245" s="12"/>
      <c r="Z245" s="21"/>
      <c r="AA245" s="13"/>
      <c r="AB245" s="21"/>
      <c r="AC245" s="21"/>
      <c r="AD245" s="12"/>
      <c r="AE245" s="101">
        <f t="shared" si="60"/>
        <v>0</v>
      </c>
      <c r="AF245" s="64"/>
    </row>
    <row r="246" spans="1:33" ht="36" customHeight="1" x14ac:dyDescent="0.25">
      <c r="A246" s="64"/>
      <c r="B246" s="97" t="str">
        <f t="shared" si="62"/>
        <v/>
      </c>
      <c r="C246" s="215" t="str">
        <f t="shared" si="61"/>
        <v/>
      </c>
      <c r="D246" s="216"/>
      <c r="E246" s="217"/>
      <c r="F246" s="14"/>
      <c r="G246" s="15">
        <f t="shared" si="59"/>
        <v>0</v>
      </c>
      <c r="H246" s="20"/>
      <c r="I246" s="13"/>
      <c r="J246" s="21"/>
      <c r="K246" s="21"/>
      <c r="L246" s="21"/>
      <c r="M246" s="21"/>
      <c r="N246" s="21"/>
      <c r="O246" s="21"/>
      <c r="P246" s="21"/>
      <c r="Q246" s="21"/>
      <c r="R246" s="12"/>
      <c r="S246" s="21"/>
      <c r="T246" s="21"/>
      <c r="U246" s="21"/>
      <c r="V246" s="12"/>
      <c r="W246" s="20"/>
      <c r="X246" s="21"/>
      <c r="Y246" s="12"/>
      <c r="Z246" s="21"/>
      <c r="AA246" s="13"/>
      <c r="AB246" s="21"/>
      <c r="AC246" s="21"/>
      <c r="AD246" s="12"/>
      <c r="AE246" s="101">
        <f t="shared" si="60"/>
        <v>0</v>
      </c>
      <c r="AF246" s="64"/>
    </row>
    <row r="247" spans="1:33" ht="36" customHeight="1" x14ac:dyDescent="0.25">
      <c r="A247" s="64"/>
      <c r="B247" s="97" t="str">
        <f t="shared" si="62"/>
        <v/>
      </c>
      <c r="C247" s="215" t="str">
        <f t="shared" si="61"/>
        <v/>
      </c>
      <c r="D247" s="216"/>
      <c r="E247" s="217"/>
      <c r="F247" s="14"/>
      <c r="G247" s="15">
        <f t="shared" si="59"/>
        <v>0</v>
      </c>
      <c r="H247" s="20"/>
      <c r="I247" s="13"/>
      <c r="J247" s="21"/>
      <c r="K247" s="21"/>
      <c r="L247" s="21"/>
      <c r="M247" s="21"/>
      <c r="N247" s="21"/>
      <c r="O247" s="21"/>
      <c r="P247" s="21"/>
      <c r="Q247" s="21"/>
      <c r="R247" s="12"/>
      <c r="S247" s="21"/>
      <c r="T247" s="21"/>
      <c r="U247" s="21"/>
      <c r="V247" s="12"/>
      <c r="W247" s="20"/>
      <c r="X247" s="21"/>
      <c r="Y247" s="12"/>
      <c r="Z247" s="21"/>
      <c r="AA247" s="13"/>
      <c r="AB247" s="21"/>
      <c r="AC247" s="21"/>
      <c r="AD247" s="12"/>
      <c r="AE247" s="101">
        <f t="shared" si="60"/>
        <v>0</v>
      </c>
      <c r="AF247" s="64"/>
    </row>
    <row r="248" spans="1:33" ht="36" customHeight="1" x14ac:dyDescent="0.25">
      <c r="A248" s="64"/>
      <c r="B248" s="97" t="str">
        <f t="shared" si="62"/>
        <v/>
      </c>
      <c r="C248" s="215" t="str">
        <f t="shared" si="61"/>
        <v/>
      </c>
      <c r="D248" s="216"/>
      <c r="E248" s="217"/>
      <c r="F248" s="14"/>
      <c r="G248" s="15">
        <f t="shared" si="59"/>
        <v>0</v>
      </c>
      <c r="H248" s="20"/>
      <c r="I248" s="13"/>
      <c r="J248" s="21"/>
      <c r="K248" s="21"/>
      <c r="L248" s="21"/>
      <c r="M248" s="21"/>
      <c r="N248" s="21"/>
      <c r="O248" s="21"/>
      <c r="P248" s="21"/>
      <c r="Q248" s="21"/>
      <c r="R248" s="12"/>
      <c r="S248" s="21"/>
      <c r="T248" s="21"/>
      <c r="U248" s="21"/>
      <c r="V248" s="12"/>
      <c r="W248" s="20"/>
      <c r="X248" s="21"/>
      <c r="Y248" s="12"/>
      <c r="Z248" s="21"/>
      <c r="AA248" s="13"/>
      <c r="AB248" s="21"/>
      <c r="AC248" s="21"/>
      <c r="AD248" s="12"/>
      <c r="AE248" s="101">
        <f t="shared" si="60"/>
        <v>0</v>
      </c>
      <c r="AF248" s="64"/>
    </row>
    <row r="249" spans="1:33" ht="36" customHeight="1" x14ac:dyDescent="0.25">
      <c r="A249" s="64"/>
      <c r="B249" s="97" t="str">
        <f t="shared" si="62"/>
        <v/>
      </c>
      <c r="C249" s="215" t="str">
        <f t="shared" si="61"/>
        <v/>
      </c>
      <c r="D249" s="216"/>
      <c r="E249" s="217"/>
      <c r="F249" s="14"/>
      <c r="G249" s="15">
        <f t="shared" si="59"/>
        <v>0</v>
      </c>
      <c r="H249" s="20"/>
      <c r="I249" s="13"/>
      <c r="J249" s="21"/>
      <c r="K249" s="21"/>
      <c r="L249" s="21"/>
      <c r="M249" s="21"/>
      <c r="N249" s="21"/>
      <c r="O249" s="21"/>
      <c r="P249" s="21"/>
      <c r="Q249" s="21"/>
      <c r="R249" s="12"/>
      <c r="S249" s="21"/>
      <c r="T249" s="21"/>
      <c r="U249" s="21"/>
      <c r="V249" s="12"/>
      <c r="W249" s="20"/>
      <c r="X249" s="21"/>
      <c r="Y249" s="12"/>
      <c r="Z249" s="21"/>
      <c r="AA249" s="13"/>
      <c r="AB249" s="21"/>
      <c r="AC249" s="21"/>
      <c r="AD249" s="12"/>
      <c r="AE249" s="101">
        <f t="shared" si="60"/>
        <v>0</v>
      </c>
      <c r="AF249" s="64"/>
    </row>
    <row r="250" spans="1:33" ht="36" customHeight="1" x14ac:dyDescent="0.25">
      <c r="A250" s="64"/>
      <c r="B250" s="97" t="str">
        <f t="shared" si="62"/>
        <v/>
      </c>
      <c r="C250" s="215" t="str">
        <f t="shared" si="61"/>
        <v/>
      </c>
      <c r="D250" s="216"/>
      <c r="E250" s="217"/>
      <c r="F250" s="14"/>
      <c r="G250" s="15">
        <f t="shared" si="59"/>
        <v>0</v>
      </c>
      <c r="H250" s="20"/>
      <c r="I250" s="13"/>
      <c r="J250" s="21"/>
      <c r="K250" s="21"/>
      <c r="L250" s="21"/>
      <c r="M250" s="21"/>
      <c r="N250" s="21"/>
      <c r="O250" s="21"/>
      <c r="P250" s="21"/>
      <c r="Q250" s="21"/>
      <c r="R250" s="12"/>
      <c r="S250" s="21"/>
      <c r="T250" s="21"/>
      <c r="U250" s="21"/>
      <c r="V250" s="12"/>
      <c r="W250" s="20"/>
      <c r="X250" s="21"/>
      <c r="Y250" s="12"/>
      <c r="Z250" s="21"/>
      <c r="AA250" s="13"/>
      <c r="AB250" s="21"/>
      <c r="AC250" s="21"/>
      <c r="AD250" s="12"/>
      <c r="AE250" s="101">
        <f t="shared" si="60"/>
        <v>0</v>
      </c>
      <c r="AF250" s="64"/>
    </row>
    <row r="251" spans="1:33" ht="36.75" customHeight="1" thickBot="1" x14ac:dyDescent="0.3">
      <c r="A251" s="64"/>
      <c r="B251" s="98" t="str">
        <f t="shared" si="62"/>
        <v/>
      </c>
      <c r="C251" s="224" t="str">
        <f t="shared" si="61"/>
        <v/>
      </c>
      <c r="D251" s="225"/>
      <c r="E251" s="226"/>
      <c r="F251" s="160"/>
      <c r="G251" s="23">
        <f t="shared" si="59"/>
        <v>0</v>
      </c>
      <c r="H251" s="24"/>
      <c r="I251" s="25"/>
      <c r="J251" s="26"/>
      <c r="K251" s="26"/>
      <c r="L251" s="26"/>
      <c r="M251" s="26"/>
      <c r="N251" s="26"/>
      <c r="O251" s="26"/>
      <c r="P251" s="26"/>
      <c r="Q251" s="26"/>
      <c r="R251" s="27"/>
      <c r="S251" s="26"/>
      <c r="T251" s="26"/>
      <c r="U251" s="26"/>
      <c r="V251" s="27"/>
      <c r="W251" s="24"/>
      <c r="X251" s="26"/>
      <c r="Y251" s="27"/>
      <c r="Z251" s="26"/>
      <c r="AA251" s="26"/>
      <c r="AB251" s="26"/>
      <c r="AC251" s="26"/>
      <c r="AD251" s="27"/>
      <c r="AE251" s="100">
        <f t="shared" si="60"/>
        <v>0</v>
      </c>
      <c r="AF251" s="64"/>
    </row>
    <row r="252" spans="1:33" ht="36" customHeight="1" thickTop="1" thickBot="1" x14ac:dyDescent="0.3">
      <c r="A252" s="64"/>
      <c r="B252" s="213" t="s">
        <v>25</v>
      </c>
      <c r="C252" s="214"/>
      <c r="D252" s="214"/>
      <c r="E252" s="214"/>
      <c r="F252" s="165"/>
      <c r="G252" s="165"/>
      <c r="H252" s="104">
        <f>SUM(H236:H251)</f>
        <v>0</v>
      </c>
      <c r="I252" s="105">
        <f t="shared" ref="I252:AD252" si="63">SUM(I236:I251)</f>
        <v>0</v>
      </c>
      <c r="J252" s="105">
        <f t="shared" si="63"/>
        <v>0</v>
      </c>
      <c r="K252" s="105">
        <f t="shared" si="63"/>
        <v>0</v>
      </c>
      <c r="L252" s="105">
        <f t="shared" si="63"/>
        <v>0</v>
      </c>
      <c r="M252" s="105">
        <f t="shared" si="63"/>
        <v>0</v>
      </c>
      <c r="N252" s="105">
        <f t="shared" si="63"/>
        <v>0</v>
      </c>
      <c r="O252" s="105">
        <f t="shared" si="63"/>
        <v>0</v>
      </c>
      <c r="P252" s="105">
        <f t="shared" si="63"/>
        <v>0</v>
      </c>
      <c r="Q252" s="105">
        <f t="shared" si="63"/>
        <v>0</v>
      </c>
      <c r="R252" s="166">
        <f t="shared" si="63"/>
        <v>0</v>
      </c>
      <c r="S252" s="105">
        <f t="shared" si="63"/>
        <v>0</v>
      </c>
      <c r="T252" s="105">
        <f t="shared" si="63"/>
        <v>0</v>
      </c>
      <c r="U252" s="105">
        <f t="shared" si="63"/>
        <v>0</v>
      </c>
      <c r="V252" s="107">
        <f t="shared" si="63"/>
        <v>0</v>
      </c>
      <c r="W252" s="108">
        <f t="shared" si="63"/>
        <v>0</v>
      </c>
      <c r="X252" s="105">
        <f t="shared" si="63"/>
        <v>0</v>
      </c>
      <c r="Y252" s="166">
        <f t="shared" si="63"/>
        <v>0</v>
      </c>
      <c r="Z252" s="109">
        <f t="shared" si="63"/>
        <v>0</v>
      </c>
      <c r="AA252" s="110">
        <f t="shared" si="63"/>
        <v>0</v>
      </c>
      <c r="AB252" s="110">
        <f t="shared" si="63"/>
        <v>0</v>
      </c>
      <c r="AC252" s="110">
        <f t="shared" si="63"/>
        <v>0</v>
      </c>
      <c r="AD252" s="111">
        <f t="shared" si="63"/>
        <v>0</v>
      </c>
      <c r="AE252" s="102">
        <f>SUM(AE236:AE251)</f>
        <v>0</v>
      </c>
      <c r="AF252" s="64"/>
    </row>
    <row r="253" spans="1:33" ht="8.25" customHeight="1" thickTop="1" x14ac:dyDescent="0.25">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c r="AA253" s="64"/>
      <c r="AB253" s="64"/>
      <c r="AC253" s="64"/>
      <c r="AD253" s="64"/>
      <c r="AE253" s="64"/>
      <c r="AF253" s="64"/>
    </row>
    <row r="254" spans="1:33" x14ac:dyDescent="0.25">
      <c r="A254" s="64"/>
      <c r="B254" s="71"/>
      <c r="C254" s="71"/>
      <c r="D254" s="71"/>
      <c r="E254" s="71"/>
      <c r="F254" s="71"/>
      <c r="G254" s="71"/>
      <c r="H254" s="71"/>
      <c r="I254" s="71"/>
      <c r="J254" s="71"/>
      <c r="K254" s="71"/>
      <c r="L254" s="71"/>
      <c r="M254" s="71"/>
      <c r="N254" s="71"/>
      <c r="O254" s="71"/>
      <c r="P254" s="71"/>
      <c r="Q254" s="71"/>
      <c r="R254" s="71"/>
      <c r="S254" s="71"/>
      <c r="T254" s="71"/>
      <c r="U254" s="71"/>
      <c r="V254" s="71"/>
      <c r="W254" s="71"/>
      <c r="X254" s="71"/>
      <c r="Y254" s="71"/>
      <c r="Z254" s="71"/>
      <c r="AA254" s="71"/>
      <c r="AB254" s="71"/>
      <c r="AC254" s="71"/>
      <c r="AD254" s="71"/>
      <c r="AE254" s="71"/>
      <c r="AF254" s="64"/>
    </row>
    <row r="255" spans="1:33" s="2" customFormat="1" ht="33.75" x14ac:dyDescent="0.5">
      <c r="A255" s="65"/>
      <c r="B255" s="72"/>
      <c r="C255" s="222" t="s">
        <v>11</v>
      </c>
      <c r="D255" s="222"/>
      <c r="E255" s="222"/>
      <c r="F255" s="222"/>
      <c r="G255" s="222"/>
      <c r="H255" s="222"/>
      <c r="I255" s="222"/>
      <c r="J255" s="222"/>
      <c r="K255" s="222"/>
      <c r="L255" s="222"/>
      <c r="M255" s="222"/>
      <c r="N255" s="222"/>
      <c r="O255" s="222"/>
      <c r="P255" s="222"/>
      <c r="Q255" s="222"/>
      <c r="R255" s="222"/>
      <c r="S255" s="222"/>
      <c r="T255" s="222"/>
      <c r="U255" s="222"/>
      <c r="V255" s="222"/>
      <c r="W255" s="222"/>
      <c r="X255" s="222"/>
      <c r="Y255" s="222"/>
      <c r="Z255" s="222"/>
      <c r="AA255" s="222"/>
      <c r="AB255" s="222"/>
      <c r="AC255" s="222"/>
      <c r="AD255" s="222"/>
      <c r="AE255" s="222"/>
      <c r="AF255" s="65"/>
      <c r="AG255" s="9"/>
    </row>
    <row r="256" spans="1:33" s="3" customFormat="1" ht="26.25" x14ac:dyDescent="0.4">
      <c r="A256" s="66"/>
      <c r="B256" s="73"/>
      <c r="C256" s="223" t="s">
        <v>12</v>
      </c>
      <c r="D256" s="223"/>
      <c r="E256" s="223"/>
      <c r="F256" s="223"/>
      <c r="G256" s="223"/>
      <c r="H256" s="223"/>
      <c r="I256" s="223"/>
      <c r="J256" s="223"/>
      <c r="K256" s="223"/>
      <c r="L256" s="223"/>
      <c r="M256" s="223"/>
      <c r="N256" s="223"/>
      <c r="O256" s="223"/>
      <c r="P256" s="223"/>
      <c r="Q256" s="223"/>
      <c r="R256" s="223"/>
      <c r="S256" s="223"/>
      <c r="T256" s="223"/>
      <c r="U256" s="223"/>
      <c r="V256" s="223"/>
      <c r="W256" s="223"/>
      <c r="X256" s="223"/>
      <c r="Y256" s="223"/>
      <c r="Z256" s="223"/>
      <c r="AA256" s="223"/>
      <c r="AB256" s="223"/>
      <c r="AC256" s="223"/>
      <c r="AD256" s="223"/>
      <c r="AE256" s="223"/>
      <c r="AF256" s="66"/>
      <c r="AG256" s="9"/>
    </row>
    <row r="257" spans="1:33" s="3" customFormat="1" ht="9" customHeight="1" x14ac:dyDescent="0.4">
      <c r="A257" s="66"/>
      <c r="B257" s="73"/>
      <c r="C257" s="163"/>
      <c r="D257" s="163"/>
      <c r="E257" s="163"/>
      <c r="F257" s="163"/>
      <c r="G257" s="163"/>
      <c r="H257" s="163"/>
      <c r="I257" s="163"/>
      <c r="J257" s="163"/>
      <c r="K257" s="163"/>
      <c r="L257" s="163"/>
      <c r="M257" s="163"/>
      <c r="N257" s="163"/>
      <c r="O257" s="163"/>
      <c r="P257" s="163"/>
      <c r="Q257" s="163"/>
      <c r="R257" s="163"/>
      <c r="S257" s="163"/>
      <c r="T257" s="163"/>
      <c r="U257" s="163"/>
      <c r="V257" s="163"/>
      <c r="W257" s="163"/>
      <c r="X257" s="163"/>
      <c r="Y257" s="163"/>
      <c r="Z257" s="163"/>
      <c r="AA257" s="163"/>
      <c r="AB257" s="163"/>
      <c r="AC257" s="163"/>
      <c r="AD257" s="163"/>
      <c r="AE257" s="163"/>
      <c r="AF257" s="66"/>
      <c r="AG257" s="9"/>
    </row>
    <row r="258" spans="1:33" s="4" customFormat="1" ht="32.25" customHeight="1" x14ac:dyDescent="0.3">
      <c r="A258" s="67"/>
      <c r="B258" s="75"/>
      <c r="C258" s="75"/>
      <c r="D258" s="219" t="str">
        <f>IF(D230="","",D230)</f>
        <v/>
      </c>
      <c r="E258" s="220"/>
      <c r="F258" s="220"/>
      <c r="G258" s="220"/>
      <c r="H258" s="221"/>
      <c r="I258" s="76"/>
      <c r="J258" s="219" t="str">
        <f>IF(J230="","",J230)</f>
        <v/>
      </c>
      <c r="K258" s="220"/>
      <c r="L258" s="220"/>
      <c r="M258" s="220"/>
      <c r="N258" s="220"/>
      <c r="O258" s="220"/>
      <c r="P258" s="220"/>
      <c r="Q258" s="221"/>
      <c r="R258" s="77" t="s">
        <v>13</v>
      </c>
      <c r="S258" s="169"/>
      <c r="T258" s="170"/>
      <c r="U258" s="170"/>
      <c r="V258" s="170"/>
      <c r="W258" s="170"/>
      <c r="X258" s="170"/>
      <c r="Y258" s="170"/>
      <c r="Z258" s="171"/>
      <c r="AA258" s="77" t="s">
        <v>16</v>
      </c>
      <c r="AB258" s="172"/>
      <c r="AC258" s="173"/>
      <c r="AD258" s="174"/>
      <c r="AE258" s="78"/>
      <c r="AF258" s="67"/>
      <c r="AG258" s="10">
        <f>IF(AB258="",0,1)</f>
        <v>0</v>
      </c>
    </row>
    <row r="259" spans="1:33" s="5" customFormat="1" x14ac:dyDescent="0.3">
      <c r="A259" s="68"/>
      <c r="B259" s="78"/>
      <c r="C259" s="78"/>
      <c r="D259" s="218" t="s">
        <v>20</v>
      </c>
      <c r="E259" s="218"/>
      <c r="F259" s="218"/>
      <c r="G259" s="218"/>
      <c r="H259" s="218"/>
      <c r="I259" s="78"/>
      <c r="J259" s="218" t="s">
        <v>14</v>
      </c>
      <c r="K259" s="218"/>
      <c r="L259" s="218"/>
      <c r="M259" s="218"/>
      <c r="N259" s="218"/>
      <c r="O259" s="218"/>
      <c r="P259" s="218"/>
      <c r="Q259" s="218"/>
      <c r="R259" s="78"/>
      <c r="S259" s="218" t="s">
        <v>15</v>
      </c>
      <c r="T259" s="218"/>
      <c r="U259" s="218"/>
      <c r="V259" s="218"/>
      <c r="W259" s="218"/>
      <c r="X259" s="218"/>
      <c r="Y259" s="218"/>
      <c r="Z259" s="218"/>
      <c r="AA259" s="78"/>
      <c r="AB259" s="218" t="s">
        <v>17</v>
      </c>
      <c r="AC259" s="218"/>
      <c r="AD259" s="218"/>
      <c r="AE259" s="78"/>
      <c r="AF259" s="68"/>
      <c r="AG259" s="9"/>
    </row>
    <row r="260" spans="1:33" ht="21.75" thickBot="1" x14ac:dyDescent="0.3">
      <c r="A260" s="64"/>
      <c r="B260" s="79"/>
      <c r="C260" s="71"/>
      <c r="D260" s="71"/>
      <c r="E260" s="71"/>
      <c r="F260" s="71"/>
      <c r="G260" s="71"/>
      <c r="H260" s="71"/>
      <c r="I260" s="71"/>
      <c r="J260" s="80"/>
      <c r="K260" s="80"/>
      <c r="L260" s="80"/>
      <c r="M260" s="80"/>
      <c r="N260" s="80"/>
      <c r="O260" s="80"/>
      <c r="P260" s="80"/>
      <c r="Q260" s="80"/>
      <c r="R260" s="71"/>
      <c r="S260" s="80"/>
      <c r="T260" s="80"/>
      <c r="U260" s="80"/>
      <c r="V260" s="80"/>
      <c r="W260" s="80"/>
      <c r="X260" s="80"/>
      <c r="Y260" s="80"/>
      <c r="Z260" s="80"/>
      <c r="AA260" s="71"/>
      <c r="AB260" s="71"/>
      <c r="AC260" s="71"/>
      <c r="AD260" s="71"/>
      <c r="AE260" s="71"/>
      <c r="AF260" s="64"/>
    </row>
    <row r="261" spans="1:33" s="6" customFormat="1" ht="31.5" customHeight="1" thickTop="1" thickBot="1" x14ac:dyDescent="0.3">
      <c r="A261" s="69"/>
      <c r="B261" s="81"/>
      <c r="C261" s="82"/>
      <c r="D261" s="82"/>
      <c r="E261" s="82"/>
      <c r="F261" s="82"/>
      <c r="G261" s="82"/>
      <c r="H261" s="230" t="s">
        <v>41</v>
      </c>
      <c r="I261" s="231"/>
      <c r="J261" s="231"/>
      <c r="K261" s="231"/>
      <c r="L261" s="231"/>
      <c r="M261" s="231"/>
      <c r="N261" s="231"/>
      <c r="O261" s="231"/>
      <c r="P261" s="231"/>
      <c r="Q261" s="231"/>
      <c r="R261" s="231"/>
      <c r="S261" s="231"/>
      <c r="T261" s="231"/>
      <c r="U261" s="231"/>
      <c r="V261" s="231"/>
      <c r="W261" s="161"/>
      <c r="X261" s="162"/>
      <c r="Y261" s="162"/>
      <c r="Z261" s="85" t="s">
        <v>42</v>
      </c>
      <c r="AA261" s="86"/>
      <c r="AB261" s="86"/>
      <c r="AC261" s="86"/>
      <c r="AD261" s="86"/>
      <c r="AE261" s="87"/>
      <c r="AF261" s="69"/>
      <c r="AG261" s="9"/>
    </row>
    <row r="262" spans="1:33" s="7" customFormat="1" ht="69.75" customHeight="1" thickBot="1" x14ac:dyDescent="0.4">
      <c r="A262" s="70"/>
      <c r="B262" s="88"/>
      <c r="C262" s="229" t="s">
        <v>4</v>
      </c>
      <c r="D262" s="229"/>
      <c r="E262" s="229"/>
      <c r="F262" s="164"/>
      <c r="G262" s="90"/>
      <c r="H262" s="91" t="str">
        <f>H234</f>
        <v>Box Out</v>
      </c>
      <c r="I262" s="91" t="str">
        <f t="shared" ref="I262:AD262" si="64">I234</f>
        <v>Deflect, Tip Out or Intercept</v>
      </c>
      <c r="J262" s="91" t="str">
        <f t="shared" si="64"/>
        <v>Loose  Ball    or Dive on Floor</v>
      </c>
      <c r="K262" s="91" t="str">
        <f t="shared" si="64"/>
        <v>Defensive Rebound</v>
      </c>
      <c r="L262" s="91" t="str">
        <f t="shared" si="64"/>
        <v>Offensive Rebound</v>
      </c>
      <c r="M262" s="91" t="str">
        <f t="shared" si="64"/>
        <v>Steal</v>
      </c>
      <c r="N262" s="91" t="str">
        <f t="shared" si="64"/>
        <v>Charge</v>
      </c>
      <c r="O262" s="91" t="str">
        <f t="shared" si="64"/>
        <v>Block          Shot</v>
      </c>
      <c r="P262" s="91" t="str">
        <f t="shared" si="64"/>
        <v>Ball Pressure</v>
      </c>
      <c r="Q262" s="91" t="str">
        <f t="shared" si="64"/>
        <v>Help Action</v>
      </c>
      <c r="R262" s="91" t="str">
        <f t="shared" si="64"/>
        <v>Assist</v>
      </c>
      <c r="S262" s="91" t="str">
        <f t="shared" si="64"/>
        <v>Defensive Tie Ups</v>
      </c>
      <c r="T262" s="91" t="str">
        <f t="shared" si="64"/>
        <v>Great Screen</v>
      </c>
      <c r="U262" s="91" t="str">
        <f t="shared" si="64"/>
        <v>Transition   Score</v>
      </c>
      <c r="V262" s="91">
        <f t="shared" si="64"/>
        <v>0</v>
      </c>
      <c r="W262" s="91" t="str">
        <f t="shared" si="64"/>
        <v>Turnover Unforced</v>
      </c>
      <c r="X262" s="91" t="str">
        <f t="shared" si="64"/>
        <v>Turnover Forced</v>
      </c>
      <c r="Y262" s="91" t="str">
        <f t="shared" si="64"/>
        <v>Offensive Tie Ups</v>
      </c>
      <c r="Z262" s="91" t="str">
        <f t="shared" si="64"/>
        <v>Poor  Closeout</v>
      </c>
      <c r="AA262" s="91" t="str">
        <f t="shared" si="64"/>
        <v>Beat off B=ounce</v>
      </c>
      <c r="AB262" s="91" t="str">
        <f t="shared" si="64"/>
        <v>Poor Attitude or Language</v>
      </c>
      <c r="AC262" s="91" t="str">
        <f t="shared" si="64"/>
        <v>Poor Reaction to Officials</v>
      </c>
      <c r="AD262" s="91">
        <f t="shared" si="64"/>
        <v>0</v>
      </c>
      <c r="AE262" s="92" t="s">
        <v>22</v>
      </c>
      <c r="AF262" s="70"/>
      <c r="AG262" s="9"/>
    </row>
    <row r="263" spans="1:33" s="3" customFormat="1" ht="39" customHeight="1" thickBot="1" x14ac:dyDescent="0.4">
      <c r="A263" s="66"/>
      <c r="B263" s="93" t="s">
        <v>36</v>
      </c>
      <c r="C263" s="94"/>
      <c r="D263" s="94"/>
      <c r="E263" s="95" t="s">
        <v>38</v>
      </c>
      <c r="F263" s="93" t="s">
        <v>35</v>
      </c>
      <c r="G263" s="113"/>
      <c r="H263" s="168">
        <f>H235</f>
        <v>1</v>
      </c>
      <c r="I263" s="168">
        <f t="shared" ref="I263:AD263" si="65">I235</f>
        <v>1</v>
      </c>
      <c r="J263" s="168">
        <f t="shared" si="65"/>
        <v>2</v>
      </c>
      <c r="K263" s="168">
        <f t="shared" si="65"/>
        <v>1</v>
      </c>
      <c r="L263" s="168">
        <f t="shared" si="65"/>
        <v>1</v>
      </c>
      <c r="M263" s="168">
        <f t="shared" si="65"/>
        <v>3</v>
      </c>
      <c r="N263" s="168">
        <f t="shared" si="65"/>
        <v>3</v>
      </c>
      <c r="O263" s="168">
        <f t="shared" si="65"/>
        <v>1</v>
      </c>
      <c r="P263" s="168">
        <f t="shared" si="65"/>
        <v>1</v>
      </c>
      <c r="Q263" s="168">
        <f t="shared" si="65"/>
        <v>1</v>
      </c>
      <c r="R263" s="168">
        <f t="shared" si="65"/>
        <v>1</v>
      </c>
      <c r="S263" s="168">
        <f t="shared" si="65"/>
        <v>2</v>
      </c>
      <c r="T263" s="168">
        <f t="shared" si="65"/>
        <v>1</v>
      </c>
      <c r="U263" s="168">
        <f t="shared" si="65"/>
        <v>1</v>
      </c>
      <c r="V263" s="168">
        <f t="shared" si="65"/>
        <v>0</v>
      </c>
      <c r="W263" s="168">
        <f t="shared" si="65"/>
        <v>-2</v>
      </c>
      <c r="X263" s="168">
        <f t="shared" si="65"/>
        <v>-1</v>
      </c>
      <c r="Y263" s="168">
        <f t="shared" si="65"/>
        <v>-1</v>
      </c>
      <c r="Z263" s="168">
        <f t="shared" si="65"/>
        <v>-1</v>
      </c>
      <c r="AA263" s="168">
        <f t="shared" si="65"/>
        <v>-1</v>
      </c>
      <c r="AB263" s="168">
        <f t="shared" si="65"/>
        <v>-1</v>
      </c>
      <c r="AC263" s="168">
        <f t="shared" si="65"/>
        <v>-1</v>
      </c>
      <c r="AD263" s="168">
        <f t="shared" si="65"/>
        <v>0</v>
      </c>
      <c r="AE263" s="99"/>
      <c r="AF263" s="66"/>
      <c r="AG263" s="9"/>
    </row>
    <row r="264" spans="1:33" ht="36" customHeight="1" x14ac:dyDescent="0.25">
      <c r="A264" s="64"/>
      <c r="B264" s="96" t="str">
        <f t="shared" ref="B264:C269" si="66">IF(B236="","",B236)</f>
        <v/>
      </c>
      <c r="C264" s="227" t="str">
        <f t="shared" si="66"/>
        <v/>
      </c>
      <c r="D264" s="227"/>
      <c r="E264" s="228"/>
      <c r="F264" s="14"/>
      <c r="G264" s="15">
        <f>IF(F264="y",1,0)</f>
        <v>0</v>
      </c>
      <c r="H264" s="16"/>
      <c r="I264" s="17"/>
      <c r="J264" s="18"/>
      <c r="K264" s="18"/>
      <c r="L264" s="18"/>
      <c r="M264" s="18"/>
      <c r="N264" s="18"/>
      <c r="O264" s="18"/>
      <c r="P264" s="18"/>
      <c r="Q264" s="18"/>
      <c r="R264" s="19"/>
      <c r="S264" s="18"/>
      <c r="T264" s="18"/>
      <c r="U264" s="18"/>
      <c r="V264" s="19"/>
      <c r="W264" s="16"/>
      <c r="X264" s="18"/>
      <c r="Y264" s="19"/>
      <c r="Z264" s="18"/>
      <c r="AA264" s="17"/>
      <c r="AB264" s="18"/>
      <c r="AC264" s="18"/>
      <c r="AD264" s="19"/>
      <c r="AE264" s="100">
        <f>(H264*H$11)+(I264*I$11)+(J264*J$11)+(K264*K$11)+(L264*L$11)+(M264*M$11)+(N264*N$11)+(O264*O$11)+(P264*P$11)+(Q264*Q$11)+(R264*R$11)+(S264*S$11)+(T264*T$11)+(U264*U$11)+(V264*V$11)+(W264*W$11)+(X264*X$11)+(Y264*Y$11)+(Z264*Z$11)+(AA264*AA$11)+(AB264*AB$11)+(AC264*AC$11)+(AD264*AD$11)</f>
        <v>0</v>
      </c>
      <c r="AF264" s="64"/>
    </row>
    <row r="265" spans="1:33" ht="36" customHeight="1" x14ac:dyDescent="0.25">
      <c r="A265" s="64"/>
      <c r="B265" s="97" t="str">
        <f t="shared" si="66"/>
        <v/>
      </c>
      <c r="C265" s="215" t="str">
        <f t="shared" si="66"/>
        <v/>
      </c>
      <c r="D265" s="216"/>
      <c r="E265" s="217"/>
      <c r="F265" s="14"/>
      <c r="G265" s="15">
        <f t="shared" ref="G265:G279" si="67">IF(F265="y",1,0)</f>
        <v>0</v>
      </c>
      <c r="H265" s="20"/>
      <c r="I265" s="13"/>
      <c r="J265" s="21"/>
      <c r="K265" s="21"/>
      <c r="L265" s="21"/>
      <c r="M265" s="21"/>
      <c r="N265" s="21"/>
      <c r="O265" s="21"/>
      <c r="P265" s="21"/>
      <c r="Q265" s="21"/>
      <c r="R265" s="12"/>
      <c r="S265" s="21"/>
      <c r="T265" s="21"/>
      <c r="U265" s="21"/>
      <c r="V265" s="12"/>
      <c r="W265" s="20"/>
      <c r="X265" s="21"/>
      <c r="Y265" s="12"/>
      <c r="Z265" s="21"/>
      <c r="AA265" s="13"/>
      <c r="AB265" s="21"/>
      <c r="AC265" s="21"/>
      <c r="AD265" s="12"/>
      <c r="AE265" s="101">
        <f t="shared" ref="AE265:AE279" si="68">(H265*H$11)+(I265*I$11)+(J265*J$11)+(K265*K$11)+(L265*L$11)+(M265*M$11)+(N265*N$11)+(O265*O$11)+(P265*P$11)+(Q265*Q$11)+(R265*R$11)+(S265*S$11)+(T265*T$11)+(U265*U$11)+(V265*V$11)+(W265*W$11)+(X265*X$11)+(Y265*Y$11)+(Z265*Z$11)+(AA265*AA$11)+(AB265*AB$11)+(AC265*AC$11)+(AD265*AD$11)</f>
        <v>0</v>
      </c>
      <c r="AF265" s="64"/>
    </row>
    <row r="266" spans="1:33" ht="36" customHeight="1" x14ac:dyDescent="0.25">
      <c r="A266" s="64"/>
      <c r="B266" s="97" t="str">
        <f t="shared" si="66"/>
        <v/>
      </c>
      <c r="C266" s="215" t="str">
        <f t="shared" si="66"/>
        <v/>
      </c>
      <c r="D266" s="216"/>
      <c r="E266" s="217"/>
      <c r="F266" s="14"/>
      <c r="G266" s="15">
        <f t="shared" si="67"/>
        <v>0</v>
      </c>
      <c r="H266" s="20"/>
      <c r="I266" s="13"/>
      <c r="J266" s="21"/>
      <c r="K266" s="21"/>
      <c r="L266" s="21"/>
      <c r="M266" s="21"/>
      <c r="N266" s="21"/>
      <c r="O266" s="21"/>
      <c r="P266" s="21"/>
      <c r="Q266" s="21"/>
      <c r="R266" s="12"/>
      <c r="S266" s="21"/>
      <c r="T266" s="21"/>
      <c r="U266" s="21"/>
      <c r="V266" s="12"/>
      <c r="W266" s="20"/>
      <c r="X266" s="21"/>
      <c r="Y266" s="12"/>
      <c r="Z266" s="21"/>
      <c r="AA266" s="13"/>
      <c r="AB266" s="21"/>
      <c r="AC266" s="21"/>
      <c r="AD266" s="12"/>
      <c r="AE266" s="101">
        <f t="shared" si="68"/>
        <v>0</v>
      </c>
      <c r="AF266" s="64"/>
    </row>
    <row r="267" spans="1:33" ht="36" customHeight="1" x14ac:dyDescent="0.25">
      <c r="A267" s="64"/>
      <c r="B267" s="97" t="str">
        <f t="shared" si="66"/>
        <v/>
      </c>
      <c r="C267" s="215" t="str">
        <f t="shared" si="66"/>
        <v/>
      </c>
      <c r="D267" s="216"/>
      <c r="E267" s="217"/>
      <c r="F267" s="14"/>
      <c r="G267" s="15">
        <f t="shared" si="67"/>
        <v>0</v>
      </c>
      <c r="H267" s="20"/>
      <c r="I267" s="13"/>
      <c r="J267" s="21"/>
      <c r="K267" s="21"/>
      <c r="L267" s="21"/>
      <c r="M267" s="21"/>
      <c r="N267" s="21"/>
      <c r="O267" s="21"/>
      <c r="P267" s="21"/>
      <c r="Q267" s="21"/>
      <c r="R267" s="12"/>
      <c r="S267" s="21"/>
      <c r="T267" s="21"/>
      <c r="U267" s="21"/>
      <c r="V267" s="12"/>
      <c r="W267" s="20"/>
      <c r="X267" s="21"/>
      <c r="Y267" s="12"/>
      <c r="Z267" s="21"/>
      <c r="AA267" s="13"/>
      <c r="AB267" s="21"/>
      <c r="AC267" s="21"/>
      <c r="AD267" s="12"/>
      <c r="AE267" s="101">
        <f t="shared" si="68"/>
        <v>0</v>
      </c>
      <c r="AF267" s="64"/>
    </row>
    <row r="268" spans="1:33" ht="36" customHeight="1" x14ac:dyDescent="0.25">
      <c r="A268" s="64"/>
      <c r="B268" s="97" t="str">
        <f t="shared" si="66"/>
        <v/>
      </c>
      <c r="C268" s="215" t="str">
        <f t="shared" si="66"/>
        <v/>
      </c>
      <c r="D268" s="216"/>
      <c r="E268" s="217"/>
      <c r="F268" s="14"/>
      <c r="G268" s="15">
        <f t="shared" si="67"/>
        <v>0</v>
      </c>
      <c r="H268" s="20"/>
      <c r="I268" s="13"/>
      <c r="J268" s="21"/>
      <c r="K268" s="21"/>
      <c r="L268" s="21"/>
      <c r="M268" s="21"/>
      <c r="N268" s="21"/>
      <c r="O268" s="21"/>
      <c r="P268" s="21"/>
      <c r="Q268" s="21"/>
      <c r="R268" s="12"/>
      <c r="S268" s="21"/>
      <c r="T268" s="21"/>
      <c r="U268" s="21"/>
      <c r="V268" s="12"/>
      <c r="W268" s="20"/>
      <c r="X268" s="21"/>
      <c r="Y268" s="12"/>
      <c r="Z268" s="21"/>
      <c r="AA268" s="13"/>
      <c r="AB268" s="21"/>
      <c r="AC268" s="21"/>
      <c r="AD268" s="12"/>
      <c r="AE268" s="101">
        <f t="shared" si="68"/>
        <v>0</v>
      </c>
      <c r="AF268" s="64"/>
    </row>
    <row r="269" spans="1:33" ht="36" customHeight="1" x14ac:dyDescent="0.25">
      <c r="A269" s="64"/>
      <c r="B269" s="97" t="str">
        <f t="shared" si="66"/>
        <v/>
      </c>
      <c r="C269" s="215" t="str">
        <f t="shared" si="66"/>
        <v/>
      </c>
      <c r="D269" s="216"/>
      <c r="E269" s="217"/>
      <c r="F269" s="14"/>
      <c r="G269" s="15">
        <f t="shared" si="67"/>
        <v>0</v>
      </c>
      <c r="H269" s="20"/>
      <c r="I269" s="13"/>
      <c r="J269" s="21"/>
      <c r="K269" s="21"/>
      <c r="L269" s="21"/>
      <c r="M269" s="21"/>
      <c r="N269" s="21"/>
      <c r="O269" s="21"/>
      <c r="P269" s="21"/>
      <c r="Q269" s="21"/>
      <c r="R269" s="12"/>
      <c r="S269" s="21"/>
      <c r="T269" s="21"/>
      <c r="U269" s="21"/>
      <c r="V269" s="12"/>
      <c r="W269" s="20"/>
      <c r="X269" s="21"/>
      <c r="Y269" s="12"/>
      <c r="Z269" s="21"/>
      <c r="AA269" s="13"/>
      <c r="AB269" s="21"/>
      <c r="AC269" s="21"/>
      <c r="AD269" s="12"/>
      <c r="AE269" s="101">
        <f t="shared" si="68"/>
        <v>0</v>
      </c>
      <c r="AF269" s="64"/>
    </row>
    <row r="270" spans="1:33" ht="36" customHeight="1" x14ac:dyDescent="0.25">
      <c r="A270" s="64"/>
      <c r="B270" s="97"/>
      <c r="C270" s="215" t="str">
        <f t="shared" ref="C270:C279" si="69">IF(C242="","",C242)</f>
        <v/>
      </c>
      <c r="D270" s="216"/>
      <c r="E270" s="217"/>
      <c r="F270" s="14"/>
      <c r="G270" s="15">
        <f t="shared" si="67"/>
        <v>0</v>
      </c>
      <c r="H270" s="20"/>
      <c r="I270" s="13"/>
      <c r="J270" s="21"/>
      <c r="K270" s="21"/>
      <c r="L270" s="21"/>
      <c r="M270" s="21"/>
      <c r="N270" s="21"/>
      <c r="O270" s="21"/>
      <c r="P270" s="21"/>
      <c r="Q270" s="21"/>
      <c r="R270" s="12"/>
      <c r="S270" s="21"/>
      <c r="T270" s="21"/>
      <c r="U270" s="21"/>
      <c r="V270" s="12"/>
      <c r="W270" s="20"/>
      <c r="X270" s="21"/>
      <c r="Y270" s="12"/>
      <c r="Z270" s="21"/>
      <c r="AA270" s="13"/>
      <c r="AB270" s="21"/>
      <c r="AC270" s="21"/>
      <c r="AD270" s="12"/>
      <c r="AE270" s="101">
        <f t="shared" si="68"/>
        <v>0</v>
      </c>
      <c r="AF270" s="64"/>
    </row>
    <row r="271" spans="1:33" ht="36" customHeight="1" x14ac:dyDescent="0.25">
      <c r="A271" s="64"/>
      <c r="B271" s="97" t="str">
        <f t="shared" ref="B271:B279" si="70">IF(B243="","",B243)</f>
        <v/>
      </c>
      <c r="C271" s="215" t="str">
        <f t="shared" si="69"/>
        <v/>
      </c>
      <c r="D271" s="216"/>
      <c r="E271" s="217"/>
      <c r="F271" s="14"/>
      <c r="G271" s="15">
        <f t="shared" si="67"/>
        <v>0</v>
      </c>
      <c r="H271" s="20"/>
      <c r="I271" s="13"/>
      <c r="J271" s="21"/>
      <c r="K271" s="21"/>
      <c r="L271" s="21"/>
      <c r="M271" s="21"/>
      <c r="N271" s="21"/>
      <c r="O271" s="21"/>
      <c r="P271" s="21"/>
      <c r="Q271" s="21"/>
      <c r="R271" s="12"/>
      <c r="S271" s="21"/>
      <c r="T271" s="21"/>
      <c r="U271" s="21"/>
      <c r="V271" s="12"/>
      <c r="W271" s="20"/>
      <c r="X271" s="21"/>
      <c r="Y271" s="12"/>
      <c r="Z271" s="21"/>
      <c r="AA271" s="13"/>
      <c r="AB271" s="21"/>
      <c r="AC271" s="21"/>
      <c r="AD271" s="12"/>
      <c r="AE271" s="101">
        <f t="shared" si="68"/>
        <v>0</v>
      </c>
      <c r="AF271" s="64"/>
    </row>
    <row r="272" spans="1:33" ht="36" customHeight="1" x14ac:dyDescent="0.25">
      <c r="A272" s="64"/>
      <c r="B272" s="97" t="str">
        <f t="shared" si="70"/>
        <v/>
      </c>
      <c r="C272" s="215" t="str">
        <f t="shared" si="69"/>
        <v/>
      </c>
      <c r="D272" s="216"/>
      <c r="E272" s="217"/>
      <c r="F272" s="14"/>
      <c r="G272" s="15">
        <f t="shared" si="67"/>
        <v>0</v>
      </c>
      <c r="H272" s="20"/>
      <c r="I272" s="13"/>
      <c r="J272" s="21"/>
      <c r="K272" s="21"/>
      <c r="L272" s="21"/>
      <c r="M272" s="21"/>
      <c r="N272" s="21"/>
      <c r="O272" s="21"/>
      <c r="P272" s="21"/>
      <c r="Q272" s="21"/>
      <c r="R272" s="12"/>
      <c r="S272" s="21"/>
      <c r="T272" s="21"/>
      <c r="U272" s="21"/>
      <c r="V272" s="12"/>
      <c r="W272" s="20"/>
      <c r="X272" s="21"/>
      <c r="Y272" s="12"/>
      <c r="Z272" s="21"/>
      <c r="AA272" s="13"/>
      <c r="AB272" s="21"/>
      <c r="AC272" s="21"/>
      <c r="AD272" s="12"/>
      <c r="AE272" s="101">
        <f t="shared" si="68"/>
        <v>0</v>
      </c>
      <c r="AF272" s="64"/>
    </row>
    <row r="273" spans="1:33" ht="36" customHeight="1" x14ac:dyDescent="0.25">
      <c r="A273" s="64"/>
      <c r="B273" s="97" t="str">
        <f t="shared" si="70"/>
        <v/>
      </c>
      <c r="C273" s="215" t="str">
        <f t="shared" si="69"/>
        <v/>
      </c>
      <c r="D273" s="216"/>
      <c r="E273" s="217"/>
      <c r="F273" s="14"/>
      <c r="G273" s="15">
        <f t="shared" si="67"/>
        <v>0</v>
      </c>
      <c r="H273" s="20"/>
      <c r="I273" s="13"/>
      <c r="J273" s="21"/>
      <c r="K273" s="21"/>
      <c r="L273" s="21"/>
      <c r="M273" s="21"/>
      <c r="N273" s="21"/>
      <c r="O273" s="21"/>
      <c r="P273" s="21"/>
      <c r="Q273" s="21"/>
      <c r="R273" s="12"/>
      <c r="S273" s="21"/>
      <c r="T273" s="21"/>
      <c r="U273" s="21"/>
      <c r="V273" s="12"/>
      <c r="W273" s="20"/>
      <c r="X273" s="21"/>
      <c r="Y273" s="12"/>
      <c r="Z273" s="21"/>
      <c r="AA273" s="13"/>
      <c r="AB273" s="21"/>
      <c r="AC273" s="21"/>
      <c r="AD273" s="12"/>
      <c r="AE273" s="101">
        <f t="shared" si="68"/>
        <v>0</v>
      </c>
      <c r="AF273" s="64"/>
    </row>
    <row r="274" spans="1:33" ht="36" customHeight="1" x14ac:dyDescent="0.25">
      <c r="A274" s="64"/>
      <c r="B274" s="97" t="str">
        <f t="shared" si="70"/>
        <v/>
      </c>
      <c r="C274" s="215" t="str">
        <f t="shared" si="69"/>
        <v/>
      </c>
      <c r="D274" s="216"/>
      <c r="E274" s="217"/>
      <c r="F274" s="14"/>
      <c r="G274" s="15">
        <f t="shared" si="67"/>
        <v>0</v>
      </c>
      <c r="H274" s="20"/>
      <c r="I274" s="13"/>
      <c r="J274" s="21"/>
      <c r="K274" s="21"/>
      <c r="L274" s="21"/>
      <c r="M274" s="21"/>
      <c r="N274" s="21"/>
      <c r="O274" s="21"/>
      <c r="P274" s="21"/>
      <c r="Q274" s="21"/>
      <c r="R274" s="12"/>
      <c r="S274" s="21"/>
      <c r="T274" s="21"/>
      <c r="U274" s="21"/>
      <c r="V274" s="12"/>
      <c r="W274" s="20"/>
      <c r="X274" s="21"/>
      <c r="Y274" s="12"/>
      <c r="Z274" s="21"/>
      <c r="AA274" s="13"/>
      <c r="AB274" s="21"/>
      <c r="AC274" s="21"/>
      <c r="AD274" s="12"/>
      <c r="AE274" s="101">
        <f t="shared" si="68"/>
        <v>0</v>
      </c>
      <c r="AF274" s="64"/>
    </row>
    <row r="275" spans="1:33" ht="36" customHeight="1" x14ac:dyDescent="0.25">
      <c r="A275" s="64"/>
      <c r="B275" s="97" t="str">
        <f t="shared" si="70"/>
        <v/>
      </c>
      <c r="C275" s="215" t="str">
        <f t="shared" si="69"/>
        <v/>
      </c>
      <c r="D275" s="216"/>
      <c r="E275" s="217"/>
      <c r="F275" s="14"/>
      <c r="G275" s="15">
        <f t="shared" si="67"/>
        <v>0</v>
      </c>
      <c r="H275" s="20"/>
      <c r="I275" s="13"/>
      <c r="J275" s="21"/>
      <c r="K275" s="21"/>
      <c r="L275" s="21"/>
      <c r="M275" s="21"/>
      <c r="N275" s="21"/>
      <c r="O275" s="21"/>
      <c r="P275" s="21"/>
      <c r="Q275" s="21"/>
      <c r="R275" s="12"/>
      <c r="S275" s="21"/>
      <c r="T275" s="21"/>
      <c r="U275" s="21"/>
      <c r="V275" s="12"/>
      <c r="W275" s="20"/>
      <c r="X275" s="21"/>
      <c r="Y275" s="12"/>
      <c r="Z275" s="21"/>
      <c r="AA275" s="13"/>
      <c r="AB275" s="21"/>
      <c r="AC275" s="21"/>
      <c r="AD275" s="12"/>
      <c r="AE275" s="101">
        <f t="shared" si="68"/>
        <v>0</v>
      </c>
      <c r="AF275" s="64"/>
    </row>
    <row r="276" spans="1:33" ht="36" customHeight="1" x14ac:dyDescent="0.25">
      <c r="A276" s="64"/>
      <c r="B276" s="97" t="str">
        <f t="shared" si="70"/>
        <v/>
      </c>
      <c r="C276" s="215" t="str">
        <f t="shared" si="69"/>
        <v/>
      </c>
      <c r="D276" s="216"/>
      <c r="E276" s="217"/>
      <c r="F276" s="14"/>
      <c r="G276" s="15">
        <f t="shared" si="67"/>
        <v>0</v>
      </c>
      <c r="H276" s="20"/>
      <c r="I276" s="13"/>
      <c r="J276" s="21"/>
      <c r="K276" s="21"/>
      <c r="L276" s="21"/>
      <c r="M276" s="21"/>
      <c r="N276" s="21"/>
      <c r="O276" s="21"/>
      <c r="P276" s="21"/>
      <c r="Q276" s="21"/>
      <c r="R276" s="12"/>
      <c r="S276" s="21"/>
      <c r="T276" s="21"/>
      <c r="U276" s="21"/>
      <c r="V276" s="12"/>
      <c r="W276" s="20"/>
      <c r="X276" s="21"/>
      <c r="Y276" s="12"/>
      <c r="Z276" s="21"/>
      <c r="AA276" s="13"/>
      <c r="AB276" s="21"/>
      <c r="AC276" s="21"/>
      <c r="AD276" s="12"/>
      <c r="AE276" s="101">
        <f t="shared" si="68"/>
        <v>0</v>
      </c>
      <c r="AF276" s="64"/>
    </row>
    <row r="277" spans="1:33" ht="36" customHeight="1" x14ac:dyDescent="0.25">
      <c r="A277" s="64"/>
      <c r="B277" s="97" t="str">
        <f t="shared" si="70"/>
        <v/>
      </c>
      <c r="C277" s="215" t="str">
        <f t="shared" si="69"/>
        <v/>
      </c>
      <c r="D277" s="216"/>
      <c r="E277" s="217"/>
      <c r="F277" s="14"/>
      <c r="G277" s="15">
        <f t="shared" si="67"/>
        <v>0</v>
      </c>
      <c r="H277" s="20"/>
      <c r="I277" s="13"/>
      <c r="J277" s="21"/>
      <c r="K277" s="21"/>
      <c r="L277" s="21"/>
      <c r="M277" s="21"/>
      <c r="N277" s="21"/>
      <c r="O277" s="21"/>
      <c r="P277" s="21"/>
      <c r="Q277" s="21"/>
      <c r="R277" s="12"/>
      <c r="S277" s="21"/>
      <c r="T277" s="21"/>
      <c r="U277" s="21"/>
      <c r="V277" s="12"/>
      <c r="W277" s="20"/>
      <c r="X277" s="21"/>
      <c r="Y277" s="12"/>
      <c r="Z277" s="21"/>
      <c r="AA277" s="13"/>
      <c r="AB277" s="21"/>
      <c r="AC277" s="21"/>
      <c r="AD277" s="12"/>
      <c r="AE277" s="101">
        <f t="shared" si="68"/>
        <v>0</v>
      </c>
      <c r="AF277" s="64"/>
    </row>
    <row r="278" spans="1:33" ht="36" customHeight="1" x14ac:dyDescent="0.25">
      <c r="A278" s="64"/>
      <c r="B278" s="97" t="str">
        <f t="shared" si="70"/>
        <v/>
      </c>
      <c r="C278" s="215" t="str">
        <f t="shared" si="69"/>
        <v/>
      </c>
      <c r="D278" s="216"/>
      <c r="E278" s="217"/>
      <c r="F278" s="14"/>
      <c r="G278" s="15">
        <f t="shared" si="67"/>
        <v>0</v>
      </c>
      <c r="H278" s="20"/>
      <c r="I278" s="13"/>
      <c r="J278" s="21"/>
      <c r="K278" s="21"/>
      <c r="L278" s="21"/>
      <c r="M278" s="21"/>
      <c r="N278" s="21"/>
      <c r="O278" s="21"/>
      <c r="P278" s="21"/>
      <c r="Q278" s="21"/>
      <c r="R278" s="12"/>
      <c r="S278" s="21"/>
      <c r="T278" s="21"/>
      <c r="U278" s="21"/>
      <c r="V278" s="12"/>
      <c r="W278" s="20"/>
      <c r="X278" s="21"/>
      <c r="Y278" s="12"/>
      <c r="Z278" s="21"/>
      <c r="AA278" s="13"/>
      <c r="AB278" s="21"/>
      <c r="AC278" s="21"/>
      <c r="AD278" s="12"/>
      <c r="AE278" s="101">
        <f t="shared" si="68"/>
        <v>0</v>
      </c>
      <c r="AF278" s="64"/>
    </row>
    <row r="279" spans="1:33" ht="36.75" customHeight="1" thickBot="1" x14ac:dyDescent="0.3">
      <c r="A279" s="64"/>
      <c r="B279" s="98" t="str">
        <f t="shared" si="70"/>
        <v/>
      </c>
      <c r="C279" s="224" t="str">
        <f t="shared" si="69"/>
        <v/>
      </c>
      <c r="D279" s="225"/>
      <c r="E279" s="226"/>
      <c r="F279" s="160"/>
      <c r="G279" s="23">
        <f t="shared" si="67"/>
        <v>0</v>
      </c>
      <c r="H279" s="24"/>
      <c r="I279" s="25"/>
      <c r="J279" s="26"/>
      <c r="K279" s="26"/>
      <c r="L279" s="26"/>
      <c r="M279" s="26"/>
      <c r="N279" s="26"/>
      <c r="O279" s="26"/>
      <c r="P279" s="26"/>
      <c r="Q279" s="26"/>
      <c r="R279" s="27"/>
      <c r="S279" s="26"/>
      <c r="T279" s="26"/>
      <c r="U279" s="26"/>
      <c r="V279" s="27"/>
      <c r="W279" s="24"/>
      <c r="X279" s="26"/>
      <c r="Y279" s="27"/>
      <c r="Z279" s="26"/>
      <c r="AA279" s="26"/>
      <c r="AB279" s="26"/>
      <c r="AC279" s="26"/>
      <c r="AD279" s="27"/>
      <c r="AE279" s="100">
        <f t="shared" si="68"/>
        <v>0</v>
      </c>
      <c r="AF279" s="64"/>
    </row>
    <row r="280" spans="1:33" ht="36" customHeight="1" thickTop="1" thickBot="1" x14ac:dyDescent="0.3">
      <c r="A280" s="64"/>
      <c r="B280" s="213" t="s">
        <v>25</v>
      </c>
      <c r="C280" s="214"/>
      <c r="D280" s="214"/>
      <c r="E280" s="214"/>
      <c r="F280" s="165"/>
      <c r="G280" s="165"/>
      <c r="H280" s="104">
        <f>SUM(H264:H279)</f>
        <v>0</v>
      </c>
      <c r="I280" s="105">
        <f t="shared" ref="I280:AD280" si="71">SUM(I264:I279)</f>
        <v>0</v>
      </c>
      <c r="J280" s="105">
        <f t="shared" si="71"/>
        <v>0</v>
      </c>
      <c r="K280" s="105">
        <f t="shared" si="71"/>
        <v>0</v>
      </c>
      <c r="L280" s="105">
        <f t="shared" si="71"/>
        <v>0</v>
      </c>
      <c r="M280" s="105">
        <f t="shared" si="71"/>
        <v>0</v>
      </c>
      <c r="N280" s="105">
        <f t="shared" si="71"/>
        <v>0</v>
      </c>
      <c r="O280" s="105">
        <f t="shared" si="71"/>
        <v>0</v>
      </c>
      <c r="P280" s="105">
        <f t="shared" si="71"/>
        <v>0</v>
      </c>
      <c r="Q280" s="105">
        <f t="shared" si="71"/>
        <v>0</v>
      </c>
      <c r="R280" s="166">
        <f t="shared" si="71"/>
        <v>0</v>
      </c>
      <c r="S280" s="105">
        <f t="shared" si="71"/>
        <v>0</v>
      </c>
      <c r="T280" s="105">
        <f t="shared" si="71"/>
        <v>0</v>
      </c>
      <c r="U280" s="105">
        <f t="shared" si="71"/>
        <v>0</v>
      </c>
      <c r="V280" s="107">
        <f t="shared" si="71"/>
        <v>0</v>
      </c>
      <c r="W280" s="108">
        <f t="shared" si="71"/>
        <v>0</v>
      </c>
      <c r="X280" s="105">
        <f t="shared" si="71"/>
        <v>0</v>
      </c>
      <c r="Y280" s="166">
        <f t="shared" si="71"/>
        <v>0</v>
      </c>
      <c r="Z280" s="109">
        <f t="shared" si="71"/>
        <v>0</v>
      </c>
      <c r="AA280" s="110">
        <f t="shared" si="71"/>
        <v>0</v>
      </c>
      <c r="AB280" s="110">
        <f t="shared" si="71"/>
        <v>0</v>
      </c>
      <c r="AC280" s="110">
        <f t="shared" si="71"/>
        <v>0</v>
      </c>
      <c r="AD280" s="111">
        <f t="shared" si="71"/>
        <v>0</v>
      </c>
      <c r="AE280" s="102">
        <f>SUM(AE264:AE279)</f>
        <v>0</v>
      </c>
      <c r="AF280" s="64"/>
    </row>
    <row r="281" spans="1:33" ht="8.25" customHeight="1" thickTop="1" x14ac:dyDescent="0.25">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row>
    <row r="282" spans="1:33" x14ac:dyDescent="0.25">
      <c r="A282" s="64"/>
      <c r="B282" s="71"/>
      <c r="C282" s="71"/>
      <c r="D282" s="71"/>
      <c r="E282" s="71"/>
      <c r="F282" s="71"/>
      <c r="G282" s="71"/>
      <c r="H282" s="71"/>
      <c r="I282" s="71"/>
      <c r="J282" s="71"/>
      <c r="K282" s="71"/>
      <c r="L282" s="71"/>
      <c r="M282" s="71"/>
      <c r="N282" s="71"/>
      <c r="O282" s="71"/>
      <c r="P282" s="71"/>
      <c r="Q282" s="71"/>
      <c r="R282" s="71"/>
      <c r="S282" s="71"/>
      <c r="T282" s="71"/>
      <c r="U282" s="71"/>
      <c r="V282" s="71"/>
      <c r="W282" s="71"/>
      <c r="X282" s="71"/>
      <c r="Y282" s="71"/>
      <c r="Z282" s="71"/>
      <c r="AA282" s="71"/>
      <c r="AB282" s="71"/>
      <c r="AC282" s="71"/>
      <c r="AD282" s="71"/>
      <c r="AE282" s="71"/>
      <c r="AF282" s="64"/>
    </row>
    <row r="283" spans="1:33" s="2" customFormat="1" ht="33.75" x14ac:dyDescent="0.5">
      <c r="A283" s="65"/>
      <c r="B283" s="72"/>
      <c r="C283" s="222" t="s">
        <v>11</v>
      </c>
      <c r="D283" s="222"/>
      <c r="E283" s="222"/>
      <c r="F283" s="222"/>
      <c r="G283" s="222"/>
      <c r="H283" s="222"/>
      <c r="I283" s="222"/>
      <c r="J283" s="222"/>
      <c r="K283" s="222"/>
      <c r="L283" s="222"/>
      <c r="M283" s="222"/>
      <c r="N283" s="222"/>
      <c r="O283" s="222"/>
      <c r="P283" s="222"/>
      <c r="Q283" s="222"/>
      <c r="R283" s="222"/>
      <c r="S283" s="222"/>
      <c r="T283" s="222"/>
      <c r="U283" s="222"/>
      <c r="V283" s="222"/>
      <c r="W283" s="222"/>
      <c r="X283" s="222"/>
      <c r="Y283" s="222"/>
      <c r="Z283" s="222"/>
      <c r="AA283" s="222"/>
      <c r="AB283" s="222"/>
      <c r="AC283" s="222"/>
      <c r="AD283" s="222"/>
      <c r="AE283" s="222"/>
      <c r="AF283" s="65"/>
      <c r="AG283" s="9"/>
    </row>
    <row r="284" spans="1:33" s="3" customFormat="1" ht="26.25" x14ac:dyDescent="0.4">
      <c r="A284" s="66"/>
      <c r="B284" s="73"/>
      <c r="C284" s="223" t="s">
        <v>12</v>
      </c>
      <c r="D284" s="223"/>
      <c r="E284" s="223"/>
      <c r="F284" s="223"/>
      <c r="G284" s="223"/>
      <c r="H284" s="223"/>
      <c r="I284" s="223"/>
      <c r="J284" s="223"/>
      <c r="K284" s="223"/>
      <c r="L284" s="223"/>
      <c r="M284" s="223"/>
      <c r="N284" s="223"/>
      <c r="O284" s="223"/>
      <c r="P284" s="223"/>
      <c r="Q284" s="223"/>
      <c r="R284" s="223"/>
      <c r="S284" s="223"/>
      <c r="T284" s="223"/>
      <c r="U284" s="223"/>
      <c r="V284" s="223"/>
      <c r="W284" s="223"/>
      <c r="X284" s="223"/>
      <c r="Y284" s="223"/>
      <c r="Z284" s="223"/>
      <c r="AA284" s="223"/>
      <c r="AB284" s="223"/>
      <c r="AC284" s="223"/>
      <c r="AD284" s="223"/>
      <c r="AE284" s="223"/>
      <c r="AF284" s="66"/>
      <c r="AG284" s="9"/>
    </row>
    <row r="285" spans="1:33" s="3" customFormat="1" ht="9" customHeight="1" x14ac:dyDescent="0.4">
      <c r="A285" s="66"/>
      <c r="B285" s="73"/>
      <c r="C285" s="163"/>
      <c r="D285" s="163"/>
      <c r="E285" s="163"/>
      <c r="F285" s="163"/>
      <c r="G285" s="163"/>
      <c r="H285" s="163"/>
      <c r="I285" s="163"/>
      <c r="J285" s="163"/>
      <c r="K285" s="163"/>
      <c r="L285" s="163"/>
      <c r="M285" s="163"/>
      <c r="N285" s="163"/>
      <c r="O285" s="163"/>
      <c r="P285" s="163"/>
      <c r="Q285" s="163"/>
      <c r="R285" s="163"/>
      <c r="S285" s="163"/>
      <c r="T285" s="163"/>
      <c r="U285" s="163"/>
      <c r="V285" s="163"/>
      <c r="W285" s="163"/>
      <c r="X285" s="163"/>
      <c r="Y285" s="163"/>
      <c r="Z285" s="163"/>
      <c r="AA285" s="163"/>
      <c r="AB285" s="163"/>
      <c r="AC285" s="163"/>
      <c r="AD285" s="163"/>
      <c r="AE285" s="163"/>
      <c r="AF285" s="66"/>
      <c r="AG285" s="9"/>
    </row>
    <row r="286" spans="1:33" s="4" customFormat="1" ht="32.25" customHeight="1" x14ac:dyDescent="0.3">
      <c r="A286" s="67"/>
      <c r="B286" s="75"/>
      <c r="C286" s="75"/>
      <c r="D286" s="219" t="str">
        <f>IF(D258="","",D258)</f>
        <v/>
      </c>
      <c r="E286" s="220"/>
      <c r="F286" s="220"/>
      <c r="G286" s="220"/>
      <c r="H286" s="221"/>
      <c r="I286" s="76"/>
      <c r="J286" s="219" t="str">
        <f>IF(J258="","",J258)</f>
        <v/>
      </c>
      <c r="K286" s="220"/>
      <c r="L286" s="220"/>
      <c r="M286" s="220"/>
      <c r="N286" s="220"/>
      <c r="O286" s="220"/>
      <c r="P286" s="220"/>
      <c r="Q286" s="221"/>
      <c r="R286" s="77" t="s">
        <v>13</v>
      </c>
      <c r="S286" s="169"/>
      <c r="T286" s="170"/>
      <c r="U286" s="170"/>
      <c r="V286" s="170"/>
      <c r="W286" s="170"/>
      <c r="X286" s="170"/>
      <c r="Y286" s="170"/>
      <c r="Z286" s="171"/>
      <c r="AA286" s="77" t="s">
        <v>16</v>
      </c>
      <c r="AB286" s="172"/>
      <c r="AC286" s="173"/>
      <c r="AD286" s="174"/>
      <c r="AE286" s="78"/>
      <c r="AF286" s="67"/>
      <c r="AG286" s="10">
        <f>IF(AB286="",0,1)</f>
        <v>0</v>
      </c>
    </row>
    <row r="287" spans="1:33" s="5" customFormat="1" x14ac:dyDescent="0.3">
      <c r="A287" s="68"/>
      <c r="B287" s="78"/>
      <c r="C287" s="78"/>
      <c r="D287" s="218" t="s">
        <v>20</v>
      </c>
      <c r="E287" s="218"/>
      <c r="F287" s="218"/>
      <c r="G287" s="218"/>
      <c r="H287" s="218"/>
      <c r="I287" s="78"/>
      <c r="J287" s="218" t="s">
        <v>14</v>
      </c>
      <c r="K287" s="218"/>
      <c r="L287" s="218"/>
      <c r="M287" s="218"/>
      <c r="N287" s="218"/>
      <c r="O287" s="218"/>
      <c r="P287" s="218"/>
      <c r="Q287" s="218"/>
      <c r="R287" s="78"/>
      <c r="S287" s="218" t="s">
        <v>15</v>
      </c>
      <c r="T287" s="218"/>
      <c r="U287" s="218"/>
      <c r="V287" s="218"/>
      <c r="W287" s="218"/>
      <c r="X287" s="218"/>
      <c r="Y287" s="218"/>
      <c r="Z287" s="218"/>
      <c r="AA287" s="78"/>
      <c r="AB287" s="218" t="s">
        <v>17</v>
      </c>
      <c r="AC287" s="218"/>
      <c r="AD287" s="218"/>
      <c r="AE287" s="78"/>
      <c r="AF287" s="68"/>
      <c r="AG287" s="9"/>
    </row>
    <row r="288" spans="1:33" ht="21.75" thickBot="1" x14ac:dyDescent="0.3">
      <c r="A288" s="64"/>
      <c r="B288" s="79"/>
      <c r="C288" s="71"/>
      <c r="D288" s="71"/>
      <c r="E288" s="71"/>
      <c r="F288" s="71"/>
      <c r="G288" s="71"/>
      <c r="H288" s="71"/>
      <c r="I288" s="71"/>
      <c r="J288" s="80"/>
      <c r="K288" s="80"/>
      <c r="L288" s="80"/>
      <c r="M288" s="80"/>
      <c r="N288" s="80"/>
      <c r="O288" s="80"/>
      <c r="P288" s="80"/>
      <c r="Q288" s="80"/>
      <c r="R288" s="71"/>
      <c r="S288" s="80"/>
      <c r="T288" s="80"/>
      <c r="U288" s="80"/>
      <c r="V288" s="80"/>
      <c r="W288" s="80"/>
      <c r="X288" s="80"/>
      <c r="Y288" s="80"/>
      <c r="Z288" s="80"/>
      <c r="AA288" s="71"/>
      <c r="AB288" s="71"/>
      <c r="AC288" s="71"/>
      <c r="AD288" s="71"/>
      <c r="AE288" s="71"/>
      <c r="AF288" s="64"/>
    </row>
    <row r="289" spans="1:33" s="6" customFormat="1" ht="31.5" customHeight="1" thickTop="1" thickBot="1" x14ac:dyDescent="0.3">
      <c r="A289" s="69"/>
      <c r="B289" s="81"/>
      <c r="C289" s="82"/>
      <c r="D289" s="82"/>
      <c r="E289" s="82"/>
      <c r="F289" s="82"/>
      <c r="G289" s="82"/>
      <c r="H289" s="230" t="s">
        <v>41</v>
      </c>
      <c r="I289" s="231"/>
      <c r="J289" s="231"/>
      <c r="K289" s="231"/>
      <c r="L289" s="231"/>
      <c r="M289" s="231"/>
      <c r="N289" s="231"/>
      <c r="O289" s="231"/>
      <c r="P289" s="231"/>
      <c r="Q289" s="231"/>
      <c r="R289" s="231"/>
      <c r="S289" s="231"/>
      <c r="T289" s="231"/>
      <c r="U289" s="231"/>
      <c r="V289" s="231"/>
      <c r="W289" s="161"/>
      <c r="X289" s="162"/>
      <c r="Y289" s="162"/>
      <c r="Z289" s="85" t="s">
        <v>42</v>
      </c>
      <c r="AA289" s="86"/>
      <c r="AB289" s="86"/>
      <c r="AC289" s="86"/>
      <c r="AD289" s="86"/>
      <c r="AE289" s="87"/>
      <c r="AF289" s="69"/>
      <c r="AG289" s="9"/>
    </row>
    <row r="290" spans="1:33" s="7" customFormat="1" ht="69.75" customHeight="1" thickBot="1" x14ac:dyDescent="0.4">
      <c r="A290" s="70"/>
      <c r="B290" s="88"/>
      <c r="C290" s="229" t="s">
        <v>4</v>
      </c>
      <c r="D290" s="229"/>
      <c r="E290" s="229"/>
      <c r="F290" s="164"/>
      <c r="G290" s="90"/>
      <c r="H290" s="91" t="str">
        <f>H262</f>
        <v>Box Out</v>
      </c>
      <c r="I290" s="91" t="str">
        <f t="shared" ref="I290:AD290" si="72">I262</f>
        <v>Deflect, Tip Out or Intercept</v>
      </c>
      <c r="J290" s="91" t="str">
        <f t="shared" si="72"/>
        <v>Loose  Ball    or Dive on Floor</v>
      </c>
      <c r="K290" s="91" t="str">
        <f t="shared" si="72"/>
        <v>Defensive Rebound</v>
      </c>
      <c r="L290" s="91" t="str">
        <f t="shared" si="72"/>
        <v>Offensive Rebound</v>
      </c>
      <c r="M290" s="91" t="str">
        <f t="shared" si="72"/>
        <v>Steal</v>
      </c>
      <c r="N290" s="91" t="str">
        <f t="shared" si="72"/>
        <v>Charge</v>
      </c>
      <c r="O290" s="91" t="str">
        <f t="shared" si="72"/>
        <v>Block          Shot</v>
      </c>
      <c r="P290" s="91" t="str">
        <f t="shared" si="72"/>
        <v>Ball Pressure</v>
      </c>
      <c r="Q290" s="91" t="str">
        <f t="shared" si="72"/>
        <v>Help Action</v>
      </c>
      <c r="R290" s="91" t="str">
        <f t="shared" si="72"/>
        <v>Assist</v>
      </c>
      <c r="S290" s="91" t="str">
        <f t="shared" si="72"/>
        <v>Defensive Tie Ups</v>
      </c>
      <c r="T290" s="91" t="str">
        <f t="shared" si="72"/>
        <v>Great Screen</v>
      </c>
      <c r="U290" s="91" t="str">
        <f t="shared" si="72"/>
        <v>Transition   Score</v>
      </c>
      <c r="V290" s="91">
        <f t="shared" si="72"/>
        <v>0</v>
      </c>
      <c r="W290" s="91" t="str">
        <f t="shared" si="72"/>
        <v>Turnover Unforced</v>
      </c>
      <c r="X290" s="91" t="str">
        <f t="shared" si="72"/>
        <v>Turnover Forced</v>
      </c>
      <c r="Y290" s="91" t="str">
        <f t="shared" si="72"/>
        <v>Offensive Tie Ups</v>
      </c>
      <c r="Z290" s="91" t="str">
        <f t="shared" si="72"/>
        <v>Poor  Closeout</v>
      </c>
      <c r="AA290" s="91" t="str">
        <f t="shared" si="72"/>
        <v>Beat off B=ounce</v>
      </c>
      <c r="AB290" s="91" t="str">
        <f t="shared" si="72"/>
        <v>Poor Attitude or Language</v>
      </c>
      <c r="AC290" s="91" t="str">
        <f t="shared" si="72"/>
        <v>Poor Reaction to Officials</v>
      </c>
      <c r="AD290" s="91">
        <f t="shared" si="72"/>
        <v>0</v>
      </c>
      <c r="AE290" s="92" t="s">
        <v>22</v>
      </c>
      <c r="AF290" s="70"/>
      <c r="AG290" s="9"/>
    </row>
    <row r="291" spans="1:33" s="3" customFormat="1" ht="39" customHeight="1" thickBot="1" x14ac:dyDescent="0.4">
      <c r="A291" s="66"/>
      <c r="B291" s="93" t="s">
        <v>36</v>
      </c>
      <c r="C291" s="94"/>
      <c r="D291" s="94"/>
      <c r="E291" s="95" t="s">
        <v>38</v>
      </c>
      <c r="F291" s="93" t="s">
        <v>35</v>
      </c>
      <c r="G291" s="113"/>
      <c r="H291" s="168">
        <f>H263</f>
        <v>1</v>
      </c>
      <c r="I291" s="168">
        <f t="shared" ref="I291:AD291" si="73">I263</f>
        <v>1</v>
      </c>
      <c r="J291" s="168">
        <f t="shared" si="73"/>
        <v>2</v>
      </c>
      <c r="K291" s="168">
        <f t="shared" si="73"/>
        <v>1</v>
      </c>
      <c r="L291" s="168">
        <f t="shared" si="73"/>
        <v>1</v>
      </c>
      <c r="M291" s="168">
        <f t="shared" si="73"/>
        <v>3</v>
      </c>
      <c r="N291" s="168">
        <f t="shared" si="73"/>
        <v>3</v>
      </c>
      <c r="O291" s="168">
        <f t="shared" si="73"/>
        <v>1</v>
      </c>
      <c r="P291" s="168">
        <f t="shared" si="73"/>
        <v>1</v>
      </c>
      <c r="Q291" s="168">
        <f t="shared" si="73"/>
        <v>1</v>
      </c>
      <c r="R291" s="168">
        <f t="shared" si="73"/>
        <v>1</v>
      </c>
      <c r="S291" s="168">
        <f t="shared" si="73"/>
        <v>2</v>
      </c>
      <c r="T291" s="168">
        <f t="shared" si="73"/>
        <v>1</v>
      </c>
      <c r="U291" s="168">
        <f t="shared" si="73"/>
        <v>1</v>
      </c>
      <c r="V291" s="168">
        <f t="shared" si="73"/>
        <v>0</v>
      </c>
      <c r="W291" s="168">
        <f t="shared" si="73"/>
        <v>-2</v>
      </c>
      <c r="X291" s="168">
        <f t="shared" si="73"/>
        <v>-1</v>
      </c>
      <c r="Y291" s="168">
        <f t="shared" si="73"/>
        <v>-1</v>
      </c>
      <c r="Z291" s="168">
        <f t="shared" si="73"/>
        <v>-1</v>
      </c>
      <c r="AA291" s="168">
        <f t="shared" si="73"/>
        <v>-1</v>
      </c>
      <c r="AB291" s="168">
        <f t="shared" si="73"/>
        <v>-1</v>
      </c>
      <c r="AC291" s="168">
        <f t="shared" si="73"/>
        <v>-1</v>
      </c>
      <c r="AD291" s="168">
        <f t="shared" si="73"/>
        <v>0</v>
      </c>
      <c r="AE291" s="99"/>
      <c r="AF291" s="66"/>
      <c r="AG291" s="9"/>
    </row>
    <row r="292" spans="1:33" ht="36" customHeight="1" x14ac:dyDescent="0.25">
      <c r="A292" s="64"/>
      <c r="B292" s="96" t="str">
        <f t="shared" ref="B292:C297" si="74">IF(B264="","",B264)</f>
        <v/>
      </c>
      <c r="C292" s="227" t="str">
        <f t="shared" si="74"/>
        <v/>
      </c>
      <c r="D292" s="227"/>
      <c r="E292" s="228"/>
      <c r="F292" s="14"/>
      <c r="G292" s="15">
        <f>IF(F292="y",1,0)</f>
        <v>0</v>
      </c>
      <c r="H292" s="16"/>
      <c r="I292" s="17"/>
      <c r="J292" s="18"/>
      <c r="K292" s="18"/>
      <c r="L292" s="18"/>
      <c r="M292" s="18"/>
      <c r="N292" s="18"/>
      <c r="O292" s="18"/>
      <c r="P292" s="18"/>
      <c r="Q292" s="18"/>
      <c r="R292" s="19"/>
      <c r="S292" s="18"/>
      <c r="T292" s="18"/>
      <c r="U292" s="18"/>
      <c r="V292" s="19"/>
      <c r="W292" s="16"/>
      <c r="X292" s="18"/>
      <c r="Y292" s="19"/>
      <c r="Z292" s="18"/>
      <c r="AA292" s="17"/>
      <c r="AB292" s="18"/>
      <c r="AC292" s="18"/>
      <c r="AD292" s="19"/>
      <c r="AE292" s="100">
        <f>(H292*H$11)+(I292*I$11)+(J292*J$11)+(K292*K$11)+(L292*L$11)+(M292*M$11)+(N292*N$11)+(O292*O$11)+(P292*P$11)+(Q292*Q$11)+(R292*R$11)+(S292*S$11)+(T292*T$11)+(U292*U$11)+(V292*V$11)+(W292*W$11)+(X292*X$11)+(Y292*Y$11)+(Z292*Z$11)+(AA292*AA$11)+(AB292*AB$11)+(AC292*AC$11)+(AD292*AD$11)</f>
        <v>0</v>
      </c>
      <c r="AF292" s="64"/>
    </row>
    <row r="293" spans="1:33" ht="36" customHeight="1" x14ac:dyDescent="0.25">
      <c r="A293" s="64"/>
      <c r="B293" s="97" t="str">
        <f t="shared" si="74"/>
        <v/>
      </c>
      <c r="C293" s="215" t="str">
        <f t="shared" si="74"/>
        <v/>
      </c>
      <c r="D293" s="216"/>
      <c r="E293" s="217"/>
      <c r="F293" s="14"/>
      <c r="G293" s="15">
        <f t="shared" ref="G293:G307" si="75">IF(F293="y",1,0)</f>
        <v>0</v>
      </c>
      <c r="H293" s="20"/>
      <c r="I293" s="13"/>
      <c r="J293" s="21"/>
      <c r="K293" s="21"/>
      <c r="L293" s="21"/>
      <c r="M293" s="21"/>
      <c r="N293" s="21"/>
      <c r="O293" s="21"/>
      <c r="P293" s="21"/>
      <c r="Q293" s="21"/>
      <c r="R293" s="12"/>
      <c r="S293" s="21"/>
      <c r="T293" s="21"/>
      <c r="U293" s="21"/>
      <c r="V293" s="12"/>
      <c r="W293" s="20"/>
      <c r="X293" s="21"/>
      <c r="Y293" s="12"/>
      <c r="Z293" s="21"/>
      <c r="AA293" s="13"/>
      <c r="AB293" s="21"/>
      <c r="AC293" s="21"/>
      <c r="AD293" s="12"/>
      <c r="AE293" s="101">
        <f t="shared" ref="AE293:AE307" si="76">(H293*H$11)+(I293*I$11)+(J293*J$11)+(K293*K$11)+(L293*L$11)+(M293*M$11)+(N293*N$11)+(O293*O$11)+(P293*P$11)+(Q293*Q$11)+(R293*R$11)+(S293*S$11)+(T293*T$11)+(U293*U$11)+(V293*V$11)+(W293*W$11)+(X293*X$11)+(Y293*Y$11)+(Z293*Z$11)+(AA293*AA$11)+(AB293*AB$11)+(AC293*AC$11)+(AD293*AD$11)</f>
        <v>0</v>
      </c>
      <c r="AF293" s="64"/>
    </row>
    <row r="294" spans="1:33" ht="36" customHeight="1" x14ac:dyDescent="0.25">
      <c r="A294" s="64"/>
      <c r="B294" s="97" t="str">
        <f t="shared" si="74"/>
        <v/>
      </c>
      <c r="C294" s="215" t="str">
        <f t="shared" si="74"/>
        <v/>
      </c>
      <c r="D294" s="216"/>
      <c r="E294" s="217"/>
      <c r="F294" s="14"/>
      <c r="G294" s="15">
        <f t="shared" si="75"/>
        <v>0</v>
      </c>
      <c r="H294" s="20"/>
      <c r="I294" s="13"/>
      <c r="J294" s="21"/>
      <c r="K294" s="21"/>
      <c r="L294" s="21"/>
      <c r="M294" s="21"/>
      <c r="N294" s="21"/>
      <c r="O294" s="21"/>
      <c r="P294" s="21"/>
      <c r="Q294" s="21"/>
      <c r="R294" s="12"/>
      <c r="S294" s="21"/>
      <c r="T294" s="21"/>
      <c r="U294" s="21"/>
      <c r="V294" s="12"/>
      <c r="W294" s="20"/>
      <c r="X294" s="21"/>
      <c r="Y294" s="12"/>
      <c r="Z294" s="21"/>
      <c r="AA294" s="13"/>
      <c r="AB294" s="21"/>
      <c r="AC294" s="21"/>
      <c r="AD294" s="12"/>
      <c r="AE294" s="101">
        <f t="shared" si="76"/>
        <v>0</v>
      </c>
      <c r="AF294" s="64"/>
    </row>
    <row r="295" spans="1:33" ht="36" customHeight="1" x14ac:dyDescent="0.25">
      <c r="A295" s="64"/>
      <c r="B295" s="97" t="str">
        <f t="shared" si="74"/>
        <v/>
      </c>
      <c r="C295" s="215" t="str">
        <f t="shared" si="74"/>
        <v/>
      </c>
      <c r="D295" s="216"/>
      <c r="E295" s="217"/>
      <c r="F295" s="14"/>
      <c r="G295" s="15">
        <f t="shared" si="75"/>
        <v>0</v>
      </c>
      <c r="H295" s="20"/>
      <c r="I295" s="13"/>
      <c r="J295" s="21"/>
      <c r="K295" s="21"/>
      <c r="L295" s="21"/>
      <c r="M295" s="21"/>
      <c r="N295" s="21"/>
      <c r="O295" s="21"/>
      <c r="P295" s="21"/>
      <c r="Q295" s="21"/>
      <c r="R295" s="12"/>
      <c r="S295" s="21"/>
      <c r="T295" s="21"/>
      <c r="U295" s="21"/>
      <c r="V295" s="12"/>
      <c r="W295" s="20"/>
      <c r="X295" s="21"/>
      <c r="Y295" s="12"/>
      <c r="Z295" s="21"/>
      <c r="AA295" s="13"/>
      <c r="AB295" s="21"/>
      <c r="AC295" s="21"/>
      <c r="AD295" s="12"/>
      <c r="AE295" s="101">
        <f t="shared" si="76"/>
        <v>0</v>
      </c>
      <c r="AF295" s="64"/>
    </row>
    <row r="296" spans="1:33" ht="36" customHeight="1" x14ac:dyDescent="0.25">
      <c r="A296" s="64"/>
      <c r="B296" s="97" t="str">
        <f t="shared" si="74"/>
        <v/>
      </c>
      <c r="C296" s="215" t="str">
        <f t="shared" si="74"/>
        <v/>
      </c>
      <c r="D296" s="216"/>
      <c r="E296" s="217"/>
      <c r="F296" s="14"/>
      <c r="G296" s="15">
        <f t="shared" si="75"/>
        <v>0</v>
      </c>
      <c r="H296" s="20"/>
      <c r="I296" s="13"/>
      <c r="J296" s="21"/>
      <c r="K296" s="21"/>
      <c r="L296" s="21"/>
      <c r="M296" s="21"/>
      <c r="N296" s="21"/>
      <c r="O296" s="21"/>
      <c r="P296" s="21"/>
      <c r="Q296" s="21"/>
      <c r="R296" s="12"/>
      <c r="S296" s="21"/>
      <c r="T296" s="21"/>
      <c r="U296" s="21"/>
      <c r="V296" s="12"/>
      <c r="W296" s="20"/>
      <c r="X296" s="21"/>
      <c r="Y296" s="12"/>
      <c r="Z296" s="21"/>
      <c r="AA296" s="13"/>
      <c r="AB296" s="21"/>
      <c r="AC296" s="21"/>
      <c r="AD296" s="12"/>
      <c r="AE296" s="101">
        <f t="shared" si="76"/>
        <v>0</v>
      </c>
      <c r="AF296" s="64"/>
    </row>
    <row r="297" spans="1:33" ht="36" customHeight="1" x14ac:dyDescent="0.25">
      <c r="A297" s="64"/>
      <c r="B297" s="97" t="str">
        <f t="shared" si="74"/>
        <v/>
      </c>
      <c r="C297" s="215" t="str">
        <f t="shared" si="74"/>
        <v/>
      </c>
      <c r="D297" s="216"/>
      <c r="E297" s="217"/>
      <c r="F297" s="14"/>
      <c r="G297" s="15">
        <f t="shared" si="75"/>
        <v>0</v>
      </c>
      <c r="H297" s="20"/>
      <c r="I297" s="13"/>
      <c r="J297" s="21"/>
      <c r="K297" s="21"/>
      <c r="L297" s="21"/>
      <c r="M297" s="21"/>
      <c r="N297" s="21"/>
      <c r="O297" s="21"/>
      <c r="P297" s="21"/>
      <c r="Q297" s="21"/>
      <c r="R297" s="12"/>
      <c r="S297" s="21"/>
      <c r="T297" s="21"/>
      <c r="U297" s="21"/>
      <c r="V297" s="12"/>
      <c r="W297" s="20"/>
      <c r="X297" s="21"/>
      <c r="Y297" s="12"/>
      <c r="Z297" s="21"/>
      <c r="AA297" s="13"/>
      <c r="AB297" s="21"/>
      <c r="AC297" s="21"/>
      <c r="AD297" s="12"/>
      <c r="AE297" s="101">
        <f t="shared" si="76"/>
        <v>0</v>
      </c>
      <c r="AF297" s="64"/>
    </row>
    <row r="298" spans="1:33" ht="36" customHeight="1" x14ac:dyDescent="0.25">
      <c r="A298" s="64"/>
      <c r="B298" s="97"/>
      <c r="C298" s="215" t="str">
        <f t="shared" ref="C298:C307" si="77">IF(C270="","",C270)</f>
        <v/>
      </c>
      <c r="D298" s="216"/>
      <c r="E298" s="217"/>
      <c r="F298" s="14"/>
      <c r="G298" s="15">
        <f t="shared" si="75"/>
        <v>0</v>
      </c>
      <c r="H298" s="20"/>
      <c r="I298" s="13"/>
      <c r="J298" s="21"/>
      <c r="K298" s="21"/>
      <c r="L298" s="21"/>
      <c r="M298" s="21"/>
      <c r="N298" s="21"/>
      <c r="O298" s="21"/>
      <c r="P298" s="21"/>
      <c r="Q298" s="21"/>
      <c r="R298" s="12"/>
      <c r="S298" s="21"/>
      <c r="T298" s="21"/>
      <c r="U298" s="21"/>
      <c r="V298" s="12"/>
      <c r="W298" s="20"/>
      <c r="X298" s="21"/>
      <c r="Y298" s="12"/>
      <c r="Z298" s="21"/>
      <c r="AA298" s="13"/>
      <c r="AB298" s="21"/>
      <c r="AC298" s="21"/>
      <c r="AD298" s="12"/>
      <c r="AE298" s="101">
        <f t="shared" si="76"/>
        <v>0</v>
      </c>
      <c r="AF298" s="64"/>
    </row>
    <row r="299" spans="1:33" ht="36" customHeight="1" x14ac:dyDescent="0.25">
      <c r="A299" s="64"/>
      <c r="B299" s="97" t="str">
        <f t="shared" ref="B299:B307" si="78">IF(B271="","",B271)</f>
        <v/>
      </c>
      <c r="C299" s="215" t="str">
        <f t="shared" si="77"/>
        <v/>
      </c>
      <c r="D299" s="216"/>
      <c r="E299" s="217"/>
      <c r="F299" s="14"/>
      <c r="G299" s="15">
        <f t="shared" si="75"/>
        <v>0</v>
      </c>
      <c r="H299" s="20"/>
      <c r="I299" s="13"/>
      <c r="J299" s="21"/>
      <c r="K299" s="21"/>
      <c r="L299" s="21"/>
      <c r="M299" s="21"/>
      <c r="N299" s="21"/>
      <c r="O299" s="21"/>
      <c r="P299" s="21"/>
      <c r="Q299" s="21"/>
      <c r="R299" s="12"/>
      <c r="S299" s="21"/>
      <c r="T299" s="21"/>
      <c r="U299" s="21"/>
      <c r="V299" s="12"/>
      <c r="W299" s="20"/>
      <c r="X299" s="21"/>
      <c r="Y299" s="12"/>
      <c r="Z299" s="21"/>
      <c r="AA299" s="13"/>
      <c r="AB299" s="21"/>
      <c r="AC299" s="21"/>
      <c r="AD299" s="12"/>
      <c r="AE299" s="101">
        <f t="shared" si="76"/>
        <v>0</v>
      </c>
      <c r="AF299" s="64"/>
    </row>
    <row r="300" spans="1:33" ht="36" customHeight="1" x14ac:dyDescent="0.25">
      <c r="A300" s="64"/>
      <c r="B300" s="97" t="str">
        <f t="shared" si="78"/>
        <v/>
      </c>
      <c r="C300" s="215" t="str">
        <f t="shared" si="77"/>
        <v/>
      </c>
      <c r="D300" s="216"/>
      <c r="E300" s="217"/>
      <c r="F300" s="14"/>
      <c r="G300" s="15">
        <f t="shared" si="75"/>
        <v>0</v>
      </c>
      <c r="H300" s="20"/>
      <c r="I300" s="13"/>
      <c r="J300" s="21"/>
      <c r="K300" s="21"/>
      <c r="L300" s="21"/>
      <c r="M300" s="21"/>
      <c r="N300" s="21"/>
      <c r="O300" s="21"/>
      <c r="P300" s="21"/>
      <c r="Q300" s="21"/>
      <c r="R300" s="12"/>
      <c r="S300" s="21"/>
      <c r="T300" s="21"/>
      <c r="U300" s="21"/>
      <c r="V300" s="12"/>
      <c r="W300" s="20"/>
      <c r="X300" s="21"/>
      <c r="Y300" s="12"/>
      <c r="Z300" s="21"/>
      <c r="AA300" s="13"/>
      <c r="AB300" s="21"/>
      <c r="AC300" s="21"/>
      <c r="AD300" s="12"/>
      <c r="AE300" s="101">
        <f t="shared" si="76"/>
        <v>0</v>
      </c>
      <c r="AF300" s="64"/>
    </row>
    <row r="301" spans="1:33" ht="36" customHeight="1" x14ac:dyDescent="0.25">
      <c r="A301" s="64"/>
      <c r="B301" s="97" t="str">
        <f t="shared" si="78"/>
        <v/>
      </c>
      <c r="C301" s="215" t="str">
        <f t="shared" si="77"/>
        <v/>
      </c>
      <c r="D301" s="216"/>
      <c r="E301" s="217"/>
      <c r="F301" s="14"/>
      <c r="G301" s="15">
        <f t="shared" si="75"/>
        <v>0</v>
      </c>
      <c r="H301" s="20"/>
      <c r="I301" s="13"/>
      <c r="J301" s="21"/>
      <c r="K301" s="21"/>
      <c r="L301" s="21"/>
      <c r="M301" s="21"/>
      <c r="N301" s="21"/>
      <c r="O301" s="21"/>
      <c r="P301" s="21"/>
      <c r="Q301" s="21"/>
      <c r="R301" s="12"/>
      <c r="S301" s="21"/>
      <c r="T301" s="21"/>
      <c r="U301" s="21"/>
      <c r="V301" s="12"/>
      <c r="W301" s="20"/>
      <c r="X301" s="21"/>
      <c r="Y301" s="12"/>
      <c r="Z301" s="21"/>
      <c r="AA301" s="13"/>
      <c r="AB301" s="21"/>
      <c r="AC301" s="21"/>
      <c r="AD301" s="12"/>
      <c r="AE301" s="101">
        <f t="shared" si="76"/>
        <v>0</v>
      </c>
      <c r="AF301" s="64"/>
    </row>
    <row r="302" spans="1:33" ht="36" customHeight="1" x14ac:dyDescent="0.25">
      <c r="A302" s="64"/>
      <c r="B302" s="97" t="str">
        <f t="shared" si="78"/>
        <v/>
      </c>
      <c r="C302" s="215" t="str">
        <f t="shared" si="77"/>
        <v/>
      </c>
      <c r="D302" s="216"/>
      <c r="E302" s="217"/>
      <c r="F302" s="14"/>
      <c r="G302" s="15">
        <f t="shared" si="75"/>
        <v>0</v>
      </c>
      <c r="H302" s="20"/>
      <c r="I302" s="13"/>
      <c r="J302" s="21"/>
      <c r="K302" s="21"/>
      <c r="L302" s="21"/>
      <c r="M302" s="21"/>
      <c r="N302" s="21"/>
      <c r="O302" s="21"/>
      <c r="P302" s="21"/>
      <c r="Q302" s="21"/>
      <c r="R302" s="12"/>
      <c r="S302" s="21"/>
      <c r="T302" s="21"/>
      <c r="U302" s="21"/>
      <c r="V302" s="12"/>
      <c r="W302" s="20"/>
      <c r="X302" s="21"/>
      <c r="Y302" s="12"/>
      <c r="Z302" s="21"/>
      <c r="AA302" s="13"/>
      <c r="AB302" s="21"/>
      <c r="AC302" s="21"/>
      <c r="AD302" s="12"/>
      <c r="AE302" s="101">
        <f t="shared" si="76"/>
        <v>0</v>
      </c>
      <c r="AF302" s="64"/>
    </row>
    <row r="303" spans="1:33" ht="36" customHeight="1" x14ac:dyDescent="0.25">
      <c r="A303" s="64"/>
      <c r="B303" s="97" t="str">
        <f t="shared" si="78"/>
        <v/>
      </c>
      <c r="C303" s="215" t="str">
        <f t="shared" si="77"/>
        <v/>
      </c>
      <c r="D303" s="216"/>
      <c r="E303" s="217"/>
      <c r="F303" s="14"/>
      <c r="G303" s="15">
        <f t="shared" si="75"/>
        <v>0</v>
      </c>
      <c r="H303" s="20"/>
      <c r="I303" s="13"/>
      <c r="J303" s="21"/>
      <c r="K303" s="21"/>
      <c r="L303" s="21"/>
      <c r="M303" s="21"/>
      <c r="N303" s="21"/>
      <c r="O303" s="21"/>
      <c r="P303" s="21"/>
      <c r="Q303" s="21"/>
      <c r="R303" s="12"/>
      <c r="S303" s="21"/>
      <c r="T303" s="21"/>
      <c r="U303" s="21"/>
      <c r="V303" s="12"/>
      <c r="W303" s="20"/>
      <c r="X303" s="21"/>
      <c r="Y303" s="12"/>
      <c r="Z303" s="21"/>
      <c r="AA303" s="13"/>
      <c r="AB303" s="21"/>
      <c r="AC303" s="21"/>
      <c r="AD303" s="12"/>
      <c r="AE303" s="101">
        <f t="shared" si="76"/>
        <v>0</v>
      </c>
      <c r="AF303" s="64"/>
    </row>
    <row r="304" spans="1:33" ht="36" customHeight="1" x14ac:dyDescent="0.25">
      <c r="A304" s="64"/>
      <c r="B304" s="97" t="str">
        <f t="shared" si="78"/>
        <v/>
      </c>
      <c r="C304" s="215" t="str">
        <f t="shared" si="77"/>
        <v/>
      </c>
      <c r="D304" s="216"/>
      <c r="E304" s="217"/>
      <c r="F304" s="14"/>
      <c r="G304" s="15">
        <f t="shared" si="75"/>
        <v>0</v>
      </c>
      <c r="H304" s="20"/>
      <c r="I304" s="13"/>
      <c r="J304" s="21"/>
      <c r="K304" s="21"/>
      <c r="L304" s="21"/>
      <c r="M304" s="21"/>
      <c r="N304" s="21"/>
      <c r="O304" s="21"/>
      <c r="P304" s="21"/>
      <c r="Q304" s="21"/>
      <c r="R304" s="12"/>
      <c r="S304" s="21"/>
      <c r="T304" s="21"/>
      <c r="U304" s="21"/>
      <c r="V304" s="12"/>
      <c r="W304" s="20"/>
      <c r="X304" s="21"/>
      <c r="Y304" s="12"/>
      <c r="Z304" s="21"/>
      <c r="AA304" s="13"/>
      <c r="AB304" s="21"/>
      <c r="AC304" s="21"/>
      <c r="AD304" s="12"/>
      <c r="AE304" s="101">
        <f t="shared" si="76"/>
        <v>0</v>
      </c>
      <c r="AF304" s="64"/>
    </row>
    <row r="305" spans="1:33" ht="36" customHeight="1" x14ac:dyDescent="0.25">
      <c r="A305" s="64"/>
      <c r="B305" s="97" t="str">
        <f t="shared" si="78"/>
        <v/>
      </c>
      <c r="C305" s="215" t="str">
        <f t="shared" si="77"/>
        <v/>
      </c>
      <c r="D305" s="216"/>
      <c r="E305" s="217"/>
      <c r="F305" s="14"/>
      <c r="G305" s="15">
        <f t="shared" si="75"/>
        <v>0</v>
      </c>
      <c r="H305" s="20"/>
      <c r="I305" s="13"/>
      <c r="J305" s="21"/>
      <c r="K305" s="21"/>
      <c r="L305" s="21"/>
      <c r="M305" s="21"/>
      <c r="N305" s="21"/>
      <c r="O305" s="21"/>
      <c r="P305" s="21"/>
      <c r="Q305" s="21"/>
      <c r="R305" s="12"/>
      <c r="S305" s="21"/>
      <c r="T305" s="21"/>
      <c r="U305" s="21"/>
      <c r="V305" s="12"/>
      <c r="W305" s="20"/>
      <c r="X305" s="21"/>
      <c r="Y305" s="12"/>
      <c r="Z305" s="21"/>
      <c r="AA305" s="13"/>
      <c r="AB305" s="21"/>
      <c r="AC305" s="21"/>
      <c r="AD305" s="12"/>
      <c r="AE305" s="101">
        <f t="shared" si="76"/>
        <v>0</v>
      </c>
      <c r="AF305" s="64"/>
    </row>
    <row r="306" spans="1:33" ht="36" customHeight="1" x14ac:dyDescent="0.25">
      <c r="A306" s="64"/>
      <c r="B306" s="97" t="str">
        <f t="shared" si="78"/>
        <v/>
      </c>
      <c r="C306" s="215" t="str">
        <f t="shared" si="77"/>
        <v/>
      </c>
      <c r="D306" s="216"/>
      <c r="E306" s="217"/>
      <c r="F306" s="14"/>
      <c r="G306" s="15">
        <f t="shared" si="75"/>
        <v>0</v>
      </c>
      <c r="H306" s="20"/>
      <c r="I306" s="13"/>
      <c r="J306" s="21"/>
      <c r="K306" s="21"/>
      <c r="L306" s="21"/>
      <c r="M306" s="21"/>
      <c r="N306" s="21"/>
      <c r="O306" s="21"/>
      <c r="P306" s="21"/>
      <c r="Q306" s="21"/>
      <c r="R306" s="12"/>
      <c r="S306" s="21"/>
      <c r="T306" s="21"/>
      <c r="U306" s="21"/>
      <c r="V306" s="12"/>
      <c r="W306" s="20"/>
      <c r="X306" s="21"/>
      <c r="Y306" s="12"/>
      <c r="Z306" s="21"/>
      <c r="AA306" s="13"/>
      <c r="AB306" s="21"/>
      <c r="AC306" s="21"/>
      <c r="AD306" s="12"/>
      <c r="AE306" s="101">
        <f t="shared" si="76"/>
        <v>0</v>
      </c>
      <c r="AF306" s="64"/>
    </row>
    <row r="307" spans="1:33" ht="36.75" customHeight="1" thickBot="1" x14ac:dyDescent="0.3">
      <c r="A307" s="64"/>
      <c r="B307" s="98" t="str">
        <f t="shared" si="78"/>
        <v/>
      </c>
      <c r="C307" s="224" t="str">
        <f t="shared" si="77"/>
        <v/>
      </c>
      <c r="D307" s="225"/>
      <c r="E307" s="226"/>
      <c r="F307" s="160"/>
      <c r="G307" s="23">
        <f t="shared" si="75"/>
        <v>0</v>
      </c>
      <c r="H307" s="24"/>
      <c r="I307" s="25"/>
      <c r="J307" s="26"/>
      <c r="K307" s="26"/>
      <c r="L307" s="26"/>
      <c r="M307" s="26"/>
      <c r="N307" s="26"/>
      <c r="O307" s="26"/>
      <c r="P307" s="26"/>
      <c r="Q307" s="26"/>
      <c r="R307" s="27"/>
      <c r="S307" s="26"/>
      <c r="T307" s="26"/>
      <c r="U307" s="26"/>
      <c r="V307" s="27"/>
      <c r="W307" s="24"/>
      <c r="X307" s="26"/>
      <c r="Y307" s="27"/>
      <c r="Z307" s="26"/>
      <c r="AA307" s="26"/>
      <c r="AB307" s="26"/>
      <c r="AC307" s="26"/>
      <c r="AD307" s="27"/>
      <c r="AE307" s="100">
        <f t="shared" si="76"/>
        <v>0</v>
      </c>
      <c r="AF307" s="64"/>
    </row>
    <row r="308" spans="1:33" ht="36" customHeight="1" thickTop="1" thickBot="1" x14ac:dyDescent="0.3">
      <c r="A308" s="64"/>
      <c r="B308" s="213" t="s">
        <v>25</v>
      </c>
      <c r="C308" s="214"/>
      <c r="D308" s="214"/>
      <c r="E308" s="214"/>
      <c r="F308" s="165"/>
      <c r="G308" s="165"/>
      <c r="H308" s="104">
        <f>SUM(H292:H307)</f>
        <v>0</v>
      </c>
      <c r="I308" s="105">
        <f t="shared" ref="I308:AD308" si="79">SUM(I292:I307)</f>
        <v>0</v>
      </c>
      <c r="J308" s="105">
        <f t="shared" si="79"/>
        <v>0</v>
      </c>
      <c r="K308" s="105">
        <f t="shared" si="79"/>
        <v>0</v>
      </c>
      <c r="L308" s="105">
        <f t="shared" si="79"/>
        <v>0</v>
      </c>
      <c r="M308" s="105">
        <f t="shared" si="79"/>
        <v>0</v>
      </c>
      <c r="N308" s="105">
        <f t="shared" si="79"/>
        <v>0</v>
      </c>
      <c r="O308" s="105">
        <f t="shared" si="79"/>
        <v>0</v>
      </c>
      <c r="P308" s="105">
        <f t="shared" si="79"/>
        <v>0</v>
      </c>
      <c r="Q308" s="105">
        <f t="shared" si="79"/>
        <v>0</v>
      </c>
      <c r="R308" s="166">
        <f t="shared" si="79"/>
        <v>0</v>
      </c>
      <c r="S308" s="105">
        <f t="shared" si="79"/>
        <v>0</v>
      </c>
      <c r="T308" s="105">
        <f t="shared" si="79"/>
        <v>0</v>
      </c>
      <c r="U308" s="105">
        <f t="shared" si="79"/>
        <v>0</v>
      </c>
      <c r="V308" s="107">
        <f t="shared" si="79"/>
        <v>0</v>
      </c>
      <c r="W308" s="108">
        <f t="shared" si="79"/>
        <v>0</v>
      </c>
      <c r="X308" s="105">
        <f t="shared" si="79"/>
        <v>0</v>
      </c>
      <c r="Y308" s="166">
        <f t="shared" si="79"/>
        <v>0</v>
      </c>
      <c r="Z308" s="109">
        <f t="shared" si="79"/>
        <v>0</v>
      </c>
      <c r="AA308" s="110">
        <f t="shared" si="79"/>
        <v>0</v>
      </c>
      <c r="AB308" s="110">
        <f t="shared" si="79"/>
        <v>0</v>
      </c>
      <c r="AC308" s="110">
        <f t="shared" si="79"/>
        <v>0</v>
      </c>
      <c r="AD308" s="111">
        <f t="shared" si="79"/>
        <v>0</v>
      </c>
      <c r="AE308" s="102">
        <f>SUM(AE292:AE307)</f>
        <v>0</v>
      </c>
      <c r="AF308" s="64"/>
    </row>
    <row r="309" spans="1:33" ht="8.25" customHeight="1" thickTop="1" x14ac:dyDescent="0.25">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c r="AA309" s="64"/>
      <c r="AB309" s="64"/>
      <c r="AC309" s="64"/>
      <c r="AD309" s="64"/>
      <c r="AE309" s="64"/>
      <c r="AF309" s="64"/>
    </row>
    <row r="310" spans="1:33" x14ac:dyDescent="0.25">
      <c r="A310" s="64"/>
      <c r="B310" s="71"/>
      <c r="C310" s="71"/>
      <c r="D310" s="71"/>
      <c r="E310" s="71"/>
      <c r="F310" s="71"/>
      <c r="G310" s="71"/>
      <c r="H310" s="71"/>
      <c r="I310" s="71"/>
      <c r="J310" s="71"/>
      <c r="K310" s="71"/>
      <c r="L310" s="71"/>
      <c r="M310" s="71"/>
      <c r="N310" s="71"/>
      <c r="O310" s="71"/>
      <c r="P310" s="71"/>
      <c r="Q310" s="71"/>
      <c r="R310" s="71"/>
      <c r="S310" s="71"/>
      <c r="T310" s="71"/>
      <c r="U310" s="71"/>
      <c r="V310" s="71"/>
      <c r="W310" s="71"/>
      <c r="X310" s="71"/>
      <c r="Y310" s="71"/>
      <c r="Z310" s="71"/>
      <c r="AA310" s="71"/>
      <c r="AB310" s="71"/>
      <c r="AC310" s="71"/>
      <c r="AD310" s="71"/>
      <c r="AE310" s="71"/>
      <c r="AF310" s="64"/>
    </row>
    <row r="311" spans="1:33" s="2" customFormat="1" ht="33.75" x14ac:dyDescent="0.5">
      <c r="A311" s="65"/>
      <c r="B311" s="72"/>
      <c r="C311" s="222" t="s">
        <v>11</v>
      </c>
      <c r="D311" s="222"/>
      <c r="E311" s="222"/>
      <c r="F311" s="222"/>
      <c r="G311" s="222"/>
      <c r="H311" s="222"/>
      <c r="I311" s="222"/>
      <c r="J311" s="222"/>
      <c r="K311" s="222"/>
      <c r="L311" s="222"/>
      <c r="M311" s="222"/>
      <c r="N311" s="222"/>
      <c r="O311" s="222"/>
      <c r="P311" s="222"/>
      <c r="Q311" s="222"/>
      <c r="R311" s="222"/>
      <c r="S311" s="222"/>
      <c r="T311" s="222"/>
      <c r="U311" s="222"/>
      <c r="V311" s="222"/>
      <c r="W311" s="222"/>
      <c r="X311" s="222"/>
      <c r="Y311" s="222"/>
      <c r="Z311" s="222"/>
      <c r="AA311" s="222"/>
      <c r="AB311" s="222"/>
      <c r="AC311" s="222"/>
      <c r="AD311" s="222"/>
      <c r="AE311" s="222"/>
      <c r="AF311" s="65"/>
      <c r="AG311" s="9"/>
    </row>
    <row r="312" spans="1:33" s="3" customFormat="1" ht="26.25" x14ac:dyDescent="0.4">
      <c r="A312" s="66"/>
      <c r="B312" s="73"/>
      <c r="C312" s="223" t="s">
        <v>12</v>
      </c>
      <c r="D312" s="223"/>
      <c r="E312" s="223"/>
      <c r="F312" s="223"/>
      <c r="G312" s="223"/>
      <c r="H312" s="223"/>
      <c r="I312" s="223"/>
      <c r="J312" s="223"/>
      <c r="K312" s="223"/>
      <c r="L312" s="223"/>
      <c r="M312" s="223"/>
      <c r="N312" s="223"/>
      <c r="O312" s="223"/>
      <c r="P312" s="223"/>
      <c r="Q312" s="223"/>
      <c r="R312" s="223"/>
      <c r="S312" s="223"/>
      <c r="T312" s="223"/>
      <c r="U312" s="223"/>
      <c r="V312" s="223"/>
      <c r="W312" s="223"/>
      <c r="X312" s="223"/>
      <c r="Y312" s="223"/>
      <c r="Z312" s="223"/>
      <c r="AA312" s="223"/>
      <c r="AB312" s="223"/>
      <c r="AC312" s="223"/>
      <c r="AD312" s="223"/>
      <c r="AE312" s="223"/>
      <c r="AF312" s="66"/>
      <c r="AG312" s="9"/>
    </row>
    <row r="313" spans="1:33" s="3" customFormat="1" ht="9" customHeight="1" x14ac:dyDescent="0.4">
      <c r="A313" s="66"/>
      <c r="B313" s="73"/>
      <c r="C313" s="163"/>
      <c r="D313" s="163"/>
      <c r="E313" s="163"/>
      <c r="F313" s="163"/>
      <c r="G313" s="163"/>
      <c r="H313" s="163"/>
      <c r="I313" s="163"/>
      <c r="J313" s="163"/>
      <c r="K313" s="163"/>
      <c r="L313" s="163"/>
      <c r="M313" s="163"/>
      <c r="N313" s="163"/>
      <c r="O313" s="163"/>
      <c r="P313" s="163"/>
      <c r="Q313" s="163"/>
      <c r="R313" s="163"/>
      <c r="S313" s="163"/>
      <c r="T313" s="163"/>
      <c r="U313" s="163"/>
      <c r="V313" s="163"/>
      <c r="W313" s="163"/>
      <c r="X313" s="163"/>
      <c r="Y313" s="163"/>
      <c r="Z313" s="163"/>
      <c r="AA313" s="163"/>
      <c r="AB313" s="163"/>
      <c r="AC313" s="163"/>
      <c r="AD313" s="163"/>
      <c r="AE313" s="163"/>
      <c r="AF313" s="66"/>
      <c r="AG313" s="9"/>
    </row>
    <row r="314" spans="1:33" s="4" customFormat="1" ht="32.25" customHeight="1" x14ac:dyDescent="0.3">
      <c r="A314" s="67"/>
      <c r="B314" s="75"/>
      <c r="C314" s="75"/>
      <c r="D314" s="219" t="str">
        <f>IF(D286="","",D286)</f>
        <v/>
      </c>
      <c r="E314" s="220"/>
      <c r="F314" s="220"/>
      <c r="G314" s="220"/>
      <c r="H314" s="221"/>
      <c r="I314" s="76"/>
      <c r="J314" s="219" t="str">
        <f>IF(J286="","",J286)</f>
        <v/>
      </c>
      <c r="K314" s="220"/>
      <c r="L314" s="220"/>
      <c r="M314" s="220"/>
      <c r="N314" s="220"/>
      <c r="O314" s="220"/>
      <c r="P314" s="220"/>
      <c r="Q314" s="221"/>
      <c r="R314" s="77" t="s">
        <v>13</v>
      </c>
      <c r="S314" s="169"/>
      <c r="T314" s="170"/>
      <c r="U314" s="170"/>
      <c r="V314" s="170"/>
      <c r="W314" s="170"/>
      <c r="X314" s="170"/>
      <c r="Y314" s="170"/>
      <c r="Z314" s="171"/>
      <c r="AA314" s="77" t="s">
        <v>16</v>
      </c>
      <c r="AB314" s="172"/>
      <c r="AC314" s="173"/>
      <c r="AD314" s="174"/>
      <c r="AE314" s="78"/>
      <c r="AF314" s="67"/>
      <c r="AG314" s="10">
        <f>IF(AB314="",0,1)</f>
        <v>0</v>
      </c>
    </row>
    <row r="315" spans="1:33" s="5" customFormat="1" x14ac:dyDescent="0.3">
      <c r="A315" s="68"/>
      <c r="B315" s="78"/>
      <c r="C315" s="78"/>
      <c r="D315" s="218" t="s">
        <v>20</v>
      </c>
      <c r="E315" s="218"/>
      <c r="F315" s="218"/>
      <c r="G315" s="218"/>
      <c r="H315" s="218"/>
      <c r="I315" s="78"/>
      <c r="J315" s="218" t="s">
        <v>14</v>
      </c>
      <c r="K315" s="218"/>
      <c r="L315" s="218"/>
      <c r="M315" s="218"/>
      <c r="N315" s="218"/>
      <c r="O315" s="218"/>
      <c r="P315" s="218"/>
      <c r="Q315" s="218"/>
      <c r="R315" s="78"/>
      <c r="S315" s="218" t="s">
        <v>15</v>
      </c>
      <c r="T315" s="218"/>
      <c r="U315" s="218"/>
      <c r="V315" s="218"/>
      <c r="W315" s="218"/>
      <c r="X315" s="218"/>
      <c r="Y315" s="218"/>
      <c r="Z315" s="218"/>
      <c r="AA315" s="78"/>
      <c r="AB315" s="218" t="s">
        <v>17</v>
      </c>
      <c r="AC315" s="218"/>
      <c r="AD315" s="218"/>
      <c r="AE315" s="78"/>
      <c r="AF315" s="68"/>
      <c r="AG315" s="9"/>
    </row>
    <row r="316" spans="1:33" ht="21.75" thickBot="1" x14ac:dyDescent="0.3">
      <c r="A316" s="64"/>
      <c r="B316" s="79"/>
      <c r="C316" s="71"/>
      <c r="D316" s="71"/>
      <c r="E316" s="71"/>
      <c r="F316" s="71"/>
      <c r="G316" s="71"/>
      <c r="H316" s="71"/>
      <c r="I316" s="71"/>
      <c r="J316" s="80"/>
      <c r="K316" s="80"/>
      <c r="L316" s="80"/>
      <c r="M316" s="80"/>
      <c r="N316" s="80"/>
      <c r="O316" s="80"/>
      <c r="P316" s="80"/>
      <c r="Q316" s="80"/>
      <c r="R316" s="71"/>
      <c r="S316" s="80"/>
      <c r="T316" s="80"/>
      <c r="U316" s="80"/>
      <c r="V316" s="80"/>
      <c r="W316" s="80"/>
      <c r="X316" s="80"/>
      <c r="Y316" s="80"/>
      <c r="Z316" s="80"/>
      <c r="AA316" s="71"/>
      <c r="AB316" s="71"/>
      <c r="AC316" s="71"/>
      <c r="AD316" s="71"/>
      <c r="AE316" s="71"/>
      <c r="AF316" s="64"/>
    </row>
    <row r="317" spans="1:33" s="6" customFormat="1" ht="31.5" customHeight="1" thickTop="1" thickBot="1" x14ac:dyDescent="0.3">
      <c r="A317" s="69"/>
      <c r="B317" s="81"/>
      <c r="C317" s="82"/>
      <c r="D317" s="82"/>
      <c r="E317" s="82"/>
      <c r="F317" s="82"/>
      <c r="G317" s="82"/>
      <c r="H317" s="230" t="s">
        <v>41</v>
      </c>
      <c r="I317" s="231"/>
      <c r="J317" s="231"/>
      <c r="K317" s="231"/>
      <c r="L317" s="231"/>
      <c r="M317" s="231"/>
      <c r="N317" s="231"/>
      <c r="O317" s="231"/>
      <c r="P317" s="231"/>
      <c r="Q317" s="231"/>
      <c r="R317" s="231"/>
      <c r="S317" s="231"/>
      <c r="T317" s="231"/>
      <c r="U317" s="231"/>
      <c r="V317" s="231"/>
      <c r="W317" s="161"/>
      <c r="X317" s="162"/>
      <c r="Y317" s="162"/>
      <c r="Z317" s="85" t="s">
        <v>42</v>
      </c>
      <c r="AA317" s="86"/>
      <c r="AB317" s="86"/>
      <c r="AC317" s="86"/>
      <c r="AD317" s="86"/>
      <c r="AE317" s="87"/>
      <c r="AF317" s="69"/>
      <c r="AG317" s="9"/>
    </row>
    <row r="318" spans="1:33" s="7" customFormat="1" ht="69.75" customHeight="1" thickBot="1" x14ac:dyDescent="0.4">
      <c r="A318" s="70"/>
      <c r="B318" s="88"/>
      <c r="C318" s="229" t="s">
        <v>4</v>
      </c>
      <c r="D318" s="229"/>
      <c r="E318" s="229"/>
      <c r="F318" s="164"/>
      <c r="G318" s="90"/>
      <c r="H318" s="91" t="str">
        <f>H290</f>
        <v>Box Out</v>
      </c>
      <c r="I318" s="91" t="str">
        <f t="shared" ref="I318:AD318" si="80">I290</f>
        <v>Deflect, Tip Out or Intercept</v>
      </c>
      <c r="J318" s="91" t="str">
        <f t="shared" si="80"/>
        <v>Loose  Ball    or Dive on Floor</v>
      </c>
      <c r="K318" s="91" t="str">
        <f t="shared" si="80"/>
        <v>Defensive Rebound</v>
      </c>
      <c r="L318" s="91" t="str">
        <f t="shared" si="80"/>
        <v>Offensive Rebound</v>
      </c>
      <c r="M318" s="91" t="str">
        <f t="shared" si="80"/>
        <v>Steal</v>
      </c>
      <c r="N318" s="91" t="str">
        <f t="shared" si="80"/>
        <v>Charge</v>
      </c>
      <c r="O318" s="91" t="str">
        <f t="shared" si="80"/>
        <v>Block          Shot</v>
      </c>
      <c r="P318" s="91" t="str">
        <f t="shared" si="80"/>
        <v>Ball Pressure</v>
      </c>
      <c r="Q318" s="91" t="str">
        <f t="shared" si="80"/>
        <v>Help Action</v>
      </c>
      <c r="R318" s="91" t="str">
        <f t="shared" si="80"/>
        <v>Assist</v>
      </c>
      <c r="S318" s="91" t="str">
        <f t="shared" si="80"/>
        <v>Defensive Tie Ups</v>
      </c>
      <c r="T318" s="91" t="str">
        <f t="shared" si="80"/>
        <v>Great Screen</v>
      </c>
      <c r="U318" s="91" t="str">
        <f t="shared" si="80"/>
        <v>Transition   Score</v>
      </c>
      <c r="V318" s="91">
        <f t="shared" si="80"/>
        <v>0</v>
      </c>
      <c r="W318" s="91" t="str">
        <f t="shared" si="80"/>
        <v>Turnover Unforced</v>
      </c>
      <c r="X318" s="91" t="str">
        <f t="shared" si="80"/>
        <v>Turnover Forced</v>
      </c>
      <c r="Y318" s="91" t="str">
        <f t="shared" si="80"/>
        <v>Offensive Tie Ups</v>
      </c>
      <c r="Z318" s="91" t="str">
        <f t="shared" si="80"/>
        <v>Poor  Closeout</v>
      </c>
      <c r="AA318" s="91" t="str">
        <f t="shared" si="80"/>
        <v>Beat off B=ounce</v>
      </c>
      <c r="AB318" s="91" t="str">
        <f t="shared" si="80"/>
        <v>Poor Attitude or Language</v>
      </c>
      <c r="AC318" s="91" t="str">
        <f t="shared" si="80"/>
        <v>Poor Reaction to Officials</v>
      </c>
      <c r="AD318" s="91">
        <f t="shared" si="80"/>
        <v>0</v>
      </c>
      <c r="AE318" s="92" t="s">
        <v>22</v>
      </c>
      <c r="AF318" s="70"/>
      <c r="AG318" s="9"/>
    </row>
    <row r="319" spans="1:33" s="3" customFormat="1" ht="39" customHeight="1" thickBot="1" x14ac:dyDescent="0.4">
      <c r="A319" s="66"/>
      <c r="B319" s="93" t="s">
        <v>36</v>
      </c>
      <c r="C319" s="94"/>
      <c r="D319" s="94"/>
      <c r="E319" s="95" t="s">
        <v>38</v>
      </c>
      <c r="F319" s="93" t="s">
        <v>35</v>
      </c>
      <c r="G319" s="113"/>
      <c r="H319" s="168">
        <f>H291</f>
        <v>1</v>
      </c>
      <c r="I319" s="168">
        <f t="shared" ref="I319:AD319" si="81">I291</f>
        <v>1</v>
      </c>
      <c r="J319" s="168">
        <f t="shared" si="81"/>
        <v>2</v>
      </c>
      <c r="K319" s="168">
        <f t="shared" si="81"/>
        <v>1</v>
      </c>
      <c r="L319" s="168">
        <f t="shared" si="81"/>
        <v>1</v>
      </c>
      <c r="M319" s="168">
        <f t="shared" si="81"/>
        <v>3</v>
      </c>
      <c r="N319" s="168">
        <f t="shared" si="81"/>
        <v>3</v>
      </c>
      <c r="O319" s="168">
        <f t="shared" si="81"/>
        <v>1</v>
      </c>
      <c r="P319" s="168">
        <f t="shared" si="81"/>
        <v>1</v>
      </c>
      <c r="Q319" s="168">
        <f t="shared" si="81"/>
        <v>1</v>
      </c>
      <c r="R319" s="168">
        <f t="shared" si="81"/>
        <v>1</v>
      </c>
      <c r="S319" s="168">
        <f t="shared" si="81"/>
        <v>2</v>
      </c>
      <c r="T319" s="168">
        <f t="shared" si="81"/>
        <v>1</v>
      </c>
      <c r="U319" s="168">
        <f t="shared" si="81"/>
        <v>1</v>
      </c>
      <c r="V319" s="168">
        <f t="shared" si="81"/>
        <v>0</v>
      </c>
      <c r="W319" s="168">
        <f t="shared" si="81"/>
        <v>-2</v>
      </c>
      <c r="X319" s="168">
        <f t="shared" si="81"/>
        <v>-1</v>
      </c>
      <c r="Y319" s="168">
        <f t="shared" si="81"/>
        <v>-1</v>
      </c>
      <c r="Z319" s="168">
        <f t="shared" si="81"/>
        <v>-1</v>
      </c>
      <c r="AA319" s="168">
        <f t="shared" si="81"/>
        <v>-1</v>
      </c>
      <c r="AB319" s="168">
        <f t="shared" si="81"/>
        <v>-1</v>
      </c>
      <c r="AC319" s="168">
        <f t="shared" si="81"/>
        <v>-1</v>
      </c>
      <c r="AD319" s="168">
        <f t="shared" si="81"/>
        <v>0</v>
      </c>
      <c r="AE319" s="99"/>
      <c r="AF319" s="66"/>
      <c r="AG319" s="9"/>
    </row>
    <row r="320" spans="1:33" ht="36" customHeight="1" x14ac:dyDescent="0.25">
      <c r="A320" s="64"/>
      <c r="B320" s="96" t="str">
        <f t="shared" ref="B320:C325" si="82">IF(B292="","",B292)</f>
        <v/>
      </c>
      <c r="C320" s="227" t="str">
        <f t="shared" si="82"/>
        <v/>
      </c>
      <c r="D320" s="227"/>
      <c r="E320" s="228"/>
      <c r="F320" s="14"/>
      <c r="G320" s="15">
        <f>IF(F320="y",1,0)</f>
        <v>0</v>
      </c>
      <c r="H320" s="16"/>
      <c r="I320" s="17"/>
      <c r="J320" s="18"/>
      <c r="K320" s="18"/>
      <c r="L320" s="18"/>
      <c r="M320" s="18"/>
      <c r="N320" s="18"/>
      <c r="O320" s="18"/>
      <c r="P320" s="18"/>
      <c r="Q320" s="18"/>
      <c r="R320" s="19"/>
      <c r="S320" s="18"/>
      <c r="T320" s="18"/>
      <c r="U320" s="18"/>
      <c r="V320" s="19"/>
      <c r="W320" s="16"/>
      <c r="X320" s="18"/>
      <c r="Y320" s="19"/>
      <c r="Z320" s="18"/>
      <c r="AA320" s="17"/>
      <c r="AB320" s="18"/>
      <c r="AC320" s="18"/>
      <c r="AD320" s="19"/>
      <c r="AE320" s="100">
        <f>(H320*H$11)+(I320*I$11)+(J320*J$11)+(K320*K$11)+(L320*L$11)+(M320*M$11)+(N320*N$11)+(O320*O$11)+(P320*P$11)+(Q320*Q$11)+(R320*R$11)+(S320*S$11)+(T320*T$11)+(U320*U$11)+(V320*V$11)+(W320*W$11)+(X320*X$11)+(Y320*Y$11)+(Z320*Z$11)+(AA320*AA$11)+(AB320*AB$11)+(AC320*AC$11)+(AD320*AD$11)</f>
        <v>0</v>
      </c>
      <c r="AF320" s="64"/>
    </row>
    <row r="321" spans="1:32" ht="36" customHeight="1" x14ac:dyDescent="0.25">
      <c r="A321" s="64"/>
      <c r="B321" s="97" t="str">
        <f t="shared" si="82"/>
        <v/>
      </c>
      <c r="C321" s="215" t="str">
        <f t="shared" si="82"/>
        <v/>
      </c>
      <c r="D321" s="216"/>
      <c r="E321" s="217"/>
      <c r="F321" s="14"/>
      <c r="G321" s="15">
        <f t="shared" ref="G321:G335" si="83">IF(F321="y",1,0)</f>
        <v>0</v>
      </c>
      <c r="H321" s="20"/>
      <c r="I321" s="13"/>
      <c r="J321" s="21"/>
      <c r="K321" s="21"/>
      <c r="L321" s="21"/>
      <c r="M321" s="21"/>
      <c r="N321" s="21"/>
      <c r="O321" s="21"/>
      <c r="P321" s="21"/>
      <c r="Q321" s="21"/>
      <c r="R321" s="12"/>
      <c r="S321" s="21"/>
      <c r="T321" s="21"/>
      <c r="U321" s="21"/>
      <c r="V321" s="12"/>
      <c r="W321" s="20"/>
      <c r="X321" s="21"/>
      <c r="Y321" s="12"/>
      <c r="Z321" s="21"/>
      <c r="AA321" s="13"/>
      <c r="AB321" s="21"/>
      <c r="AC321" s="21"/>
      <c r="AD321" s="12"/>
      <c r="AE321" s="101">
        <f t="shared" ref="AE321:AE335" si="84">(H321*H$11)+(I321*I$11)+(J321*J$11)+(K321*K$11)+(L321*L$11)+(M321*M$11)+(N321*N$11)+(O321*O$11)+(P321*P$11)+(Q321*Q$11)+(R321*R$11)+(S321*S$11)+(T321*T$11)+(U321*U$11)+(V321*V$11)+(W321*W$11)+(X321*X$11)+(Y321*Y$11)+(Z321*Z$11)+(AA321*AA$11)+(AB321*AB$11)+(AC321*AC$11)+(AD321*AD$11)</f>
        <v>0</v>
      </c>
      <c r="AF321" s="64"/>
    </row>
    <row r="322" spans="1:32" ht="36" customHeight="1" x14ac:dyDescent="0.25">
      <c r="A322" s="64"/>
      <c r="B322" s="97" t="str">
        <f t="shared" si="82"/>
        <v/>
      </c>
      <c r="C322" s="215" t="str">
        <f t="shared" si="82"/>
        <v/>
      </c>
      <c r="D322" s="216"/>
      <c r="E322" s="217"/>
      <c r="F322" s="14"/>
      <c r="G322" s="15">
        <f t="shared" si="83"/>
        <v>0</v>
      </c>
      <c r="H322" s="20"/>
      <c r="I322" s="13"/>
      <c r="J322" s="21"/>
      <c r="K322" s="21"/>
      <c r="L322" s="21"/>
      <c r="M322" s="21"/>
      <c r="N322" s="21"/>
      <c r="O322" s="21"/>
      <c r="P322" s="21"/>
      <c r="Q322" s="21"/>
      <c r="R322" s="12"/>
      <c r="S322" s="21"/>
      <c r="T322" s="21"/>
      <c r="U322" s="21"/>
      <c r="V322" s="12"/>
      <c r="W322" s="20"/>
      <c r="X322" s="21"/>
      <c r="Y322" s="12"/>
      <c r="Z322" s="21"/>
      <c r="AA322" s="13"/>
      <c r="AB322" s="21"/>
      <c r="AC322" s="21"/>
      <c r="AD322" s="12"/>
      <c r="AE322" s="101">
        <f t="shared" si="84"/>
        <v>0</v>
      </c>
      <c r="AF322" s="64"/>
    </row>
    <row r="323" spans="1:32" ht="36" customHeight="1" x14ac:dyDescent="0.25">
      <c r="A323" s="64"/>
      <c r="B323" s="97" t="str">
        <f t="shared" si="82"/>
        <v/>
      </c>
      <c r="C323" s="215" t="str">
        <f t="shared" si="82"/>
        <v/>
      </c>
      <c r="D323" s="216"/>
      <c r="E323" s="217"/>
      <c r="F323" s="14"/>
      <c r="G323" s="15">
        <f t="shared" si="83"/>
        <v>0</v>
      </c>
      <c r="H323" s="20"/>
      <c r="I323" s="13"/>
      <c r="J323" s="21"/>
      <c r="K323" s="21"/>
      <c r="L323" s="21"/>
      <c r="M323" s="21"/>
      <c r="N323" s="21"/>
      <c r="O323" s="21"/>
      <c r="P323" s="21"/>
      <c r="Q323" s="21"/>
      <c r="R323" s="12"/>
      <c r="S323" s="21"/>
      <c r="T323" s="21"/>
      <c r="U323" s="21"/>
      <c r="V323" s="12"/>
      <c r="W323" s="20"/>
      <c r="X323" s="21"/>
      <c r="Y323" s="12"/>
      <c r="Z323" s="21"/>
      <c r="AA323" s="13"/>
      <c r="AB323" s="21"/>
      <c r="AC323" s="21"/>
      <c r="AD323" s="12"/>
      <c r="AE323" s="101">
        <f t="shared" si="84"/>
        <v>0</v>
      </c>
      <c r="AF323" s="64"/>
    </row>
    <row r="324" spans="1:32" ht="36" customHeight="1" x14ac:dyDescent="0.25">
      <c r="A324" s="64"/>
      <c r="B324" s="97" t="str">
        <f t="shared" si="82"/>
        <v/>
      </c>
      <c r="C324" s="215" t="str">
        <f t="shared" si="82"/>
        <v/>
      </c>
      <c r="D324" s="216"/>
      <c r="E324" s="217"/>
      <c r="F324" s="14"/>
      <c r="G324" s="15">
        <f t="shared" si="83"/>
        <v>0</v>
      </c>
      <c r="H324" s="20"/>
      <c r="I324" s="13"/>
      <c r="J324" s="21"/>
      <c r="K324" s="21"/>
      <c r="L324" s="21"/>
      <c r="M324" s="21"/>
      <c r="N324" s="21"/>
      <c r="O324" s="21"/>
      <c r="P324" s="21"/>
      <c r="Q324" s="21"/>
      <c r="R324" s="12"/>
      <c r="S324" s="21"/>
      <c r="T324" s="21"/>
      <c r="U324" s="21"/>
      <c r="V324" s="12"/>
      <c r="W324" s="20"/>
      <c r="X324" s="21"/>
      <c r="Y324" s="12"/>
      <c r="Z324" s="21"/>
      <c r="AA324" s="13"/>
      <c r="AB324" s="21"/>
      <c r="AC324" s="21"/>
      <c r="AD324" s="12"/>
      <c r="AE324" s="101">
        <f t="shared" si="84"/>
        <v>0</v>
      </c>
      <c r="AF324" s="64"/>
    </row>
    <row r="325" spans="1:32" ht="36" customHeight="1" x14ac:dyDescent="0.25">
      <c r="A325" s="64"/>
      <c r="B325" s="97" t="str">
        <f t="shared" si="82"/>
        <v/>
      </c>
      <c r="C325" s="215" t="str">
        <f t="shared" si="82"/>
        <v/>
      </c>
      <c r="D325" s="216"/>
      <c r="E325" s="217"/>
      <c r="F325" s="14"/>
      <c r="G325" s="15">
        <f t="shared" si="83"/>
        <v>0</v>
      </c>
      <c r="H325" s="20"/>
      <c r="I325" s="13"/>
      <c r="J325" s="21"/>
      <c r="K325" s="21"/>
      <c r="L325" s="21"/>
      <c r="M325" s="21"/>
      <c r="N325" s="21"/>
      <c r="O325" s="21"/>
      <c r="P325" s="21"/>
      <c r="Q325" s="21"/>
      <c r="R325" s="12"/>
      <c r="S325" s="21"/>
      <c r="T325" s="21"/>
      <c r="U325" s="21"/>
      <c r="V325" s="12"/>
      <c r="W325" s="20"/>
      <c r="X325" s="21"/>
      <c r="Y325" s="12"/>
      <c r="Z325" s="21"/>
      <c r="AA325" s="13"/>
      <c r="AB325" s="21"/>
      <c r="AC325" s="21"/>
      <c r="AD325" s="12"/>
      <c r="AE325" s="101">
        <f t="shared" si="84"/>
        <v>0</v>
      </c>
      <c r="AF325" s="64"/>
    </row>
    <row r="326" spans="1:32" ht="36" customHeight="1" x14ac:dyDescent="0.25">
      <c r="A326" s="64"/>
      <c r="B326" s="97"/>
      <c r="C326" s="215" t="str">
        <f t="shared" ref="C326:C335" si="85">IF(C298="","",C298)</f>
        <v/>
      </c>
      <c r="D326" s="216"/>
      <c r="E326" s="217"/>
      <c r="F326" s="14"/>
      <c r="G326" s="15">
        <f t="shared" si="83"/>
        <v>0</v>
      </c>
      <c r="H326" s="20"/>
      <c r="I326" s="13"/>
      <c r="J326" s="21"/>
      <c r="K326" s="21"/>
      <c r="L326" s="21"/>
      <c r="M326" s="21"/>
      <c r="N326" s="21"/>
      <c r="O326" s="21"/>
      <c r="P326" s="21"/>
      <c r="Q326" s="21"/>
      <c r="R326" s="12"/>
      <c r="S326" s="21"/>
      <c r="T326" s="21"/>
      <c r="U326" s="21"/>
      <c r="V326" s="12"/>
      <c r="W326" s="20"/>
      <c r="X326" s="21"/>
      <c r="Y326" s="12"/>
      <c r="Z326" s="21"/>
      <c r="AA326" s="13"/>
      <c r="AB326" s="21"/>
      <c r="AC326" s="21"/>
      <c r="AD326" s="12"/>
      <c r="AE326" s="101">
        <f t="shared" si="84"/>
        <v>0</v>
      </c>
      <c r="AF326" s="64"/>
    </row>
    <row r="327" spans="1:32" ht="36" customHeight="1" x14ac:dyDescent="0.25">
      <c r="A327" s="64"/>
      <c r="B327" s="97" t="str">
        <f t="shared" ref="B327:B335" si="86">IF(B299="","",B299)</f>
        <v/>
      </c>
      <c r="C327" s="215" t="str">
        <f t="shared" si="85"/>
        <v/>
      </c>
      <c r="D327" s="216"/>
      <c r="E327" s="217"/>
      <c r="F327" s="14"/>
      <c r="G327" s="15">
        <f t="shared" si="83"/>
        <v>0</v>
      </c>
      <c r="H327" s="20"/>
      <c r="I327" s="13"/>
      <c r="J327" s="21"/>
      <c r="K327" s="21"/>
      <c r="L327" s="21"/>
      <c r="M327" s="21"/>
      <c r="N327" s="21"/>
      <c r="O327" s="21"/>
      <c r="P327" s="21"/>
      <c r="Q327" s="21"/>
      <c r="R327" s="12"/>
      <c r="S327" s="21"/>
      <c r="T327" s="21"/>
      <c r="U327" s="21"/>
      <c r="V327" s="12"/>
      <c r="W327" s="20"/>
      <c r="X327" s="21"/>
      <c r="Y327" s="12"/>
      <c r="Z327" s="21"/>
      <c r="AA327" s="13"/>
      <c r="AB327" s="21"/>
      <c r="AC327" s="21"/>
      <c r="AD327" s="12"/>
      <c r="AE327" s="101">
        <f t="shared" si="84"/>
        <v>0</v>
      </c>
      <c r="AF327" s="64"/>
    </row>
    <row r="328" spans="1:32" ht="36" customHeight="1" x14ac:dyDescent="0.25">
      <c r="A328" s="64"/>
      <c r="B328" s="97" t="str">
        <f t="shared" si="86"/>
        <v/>
      </c>
      <c r="C328" s="215" t="str">
        <f t="shared" si="85"/>
        <v/>
      </c>
      <c r="D328" s="216"/>
      <c r="E328" s="217"/>
      <c r="F328" s="14"/>
      <c r="G328" s="15">
        <f t="shared" si="83"/>
        <v>0</v>
      </c>
      <c r="H328" s="20"/>
      <c r="I328" s="13"/>
      <c r="J328" s="21"/>
      <c r="K328" s="21"/>
      <c r="L328" s="21"/>
      <c r="M328" s="21"/>
      <c r="N328" s="21"/>
      <c r="O328" s="21"/>
      <c r="P328" s="21"/>
      <c r="Q328" s="21"/>
      <c r="R328" s="12"/>
      <c r="S328" s="21"/>
      <c r="T328" s="21"/>
      <c r="U328" s="21"/>
      <c r="V328" s="12"/>
      <c r="W328" s="20"/>
      <c r="X328" s="21"/>
      <c r="Y328" s="12"/>
      <c r="Z328" s="21"/>
      <c r="AA328" s="13"/>
      <c r="AB328" s="21"/>
      <c r="AC328" s="21"/>
      <c r="AD328" s="12"/>
      <c r="AE328" s="101">
        <f t="shared" si="84"/>
        <v>0</v>
      </c>
      <c r="AF328" s="64"/>
    </row>
    <row r="329" spans="1:32" ht="36" customHeight="1" x14ac:dyDescent="0.25">
      <c r="A329" s="64"/>
      <c r="B329" s="97" t="str">
        <f t="shared" si="86"/>
        <v/>
      </c>
      <c r="C329" s="215" t="str">
        <f t="shared" si="85"/>
        <v/>
      </c>
      <c r="D329" s="216"/>
      <c r="E329" s="217"/>
      <c r="F329" s="14"/>
      <c r="G329" s="15">
        <f t="shared" si="83"/>
        <v>0</v>
      </c>
      <c r="H329" s="20"/>
      <c r="I329" s="13"/>
      <c r="J329" s="21"/>
      <c r="K329" s="21"/>
      <c r="L329" s="21"/>
      <c r="M329" s="21"/>
      <c r="N329" s="21"/>
      <c r="O329" s="21"/>
      <c r="P329" s="21"/>
      <c r="Q329" s="21"/>
      <c r="R329" s="12"/>
      <c r="S329" s="21"/>
      <c r="T329" s="21"/>
      <c r="U329" s="21"/>
      <c r="V329" s="12"/>
      <c r="W329" s="20"/>
      <c r="X329" s="21"/>
      <c r="Y329" s="12"/>
      <c r="Z329" s="21"/>
      <c r="AA329" s="13"/>
      <c r="AB329" s="21"/>
      <c r="AC329" s="21"/>
      <c r="AD329" s="12"/>
      <c r="AE329" s="101">
        <f t="shared" si="84"/>
        <v>0</v>
      </c>
      <c r="AF329" s="64"/>
    </row>
    <row r="330" spans="1:32" ht="36" customHeight="1" x14ac:dyDescent="0.25">
      <c r="A330" s="64"/>
      <c r="B330" s="97" t="str">
        <f t="shared" si="86"/>
        <v/>
      </c>
      <c r="C330" s="215" t="str">
        <f t="shared" si="85"/>
        <v/>
      </c>
      <c r="D330" s="216"/>
      <c r="E330" s="217"/>
      <c r="F330" s="14"/>
      <c r="G330" s="15">
        <f t="shared" si="83"/>
        <v>0</v>
      </c>
      <c r="H330" s="20"/>
      <c r="I330" s="13"/>
      <c r="J330" s="21"/>
      <c r="K330" s="21"/>
      <c r="L330" s="21"/>
      <c r="M330" s="21"/>
      <c r="N330" s="21"/>
      <c r="O330" s="21"/>
      <c r="P330" s="21"/>
      <c r="Q330" s="21"/>
      <c r="R330" s="12"/>
      <c r="S330" s="21"/>
      <c r="T330" s="21"/>
      <c r="U330" s="21"/>
      <c r="V330" s="12"/>
      <c r="W330" s="20"/>
      <c r="X330" s="21"/>
      <c r="Y330" s="12"/>
      <c r="Z330" s="21"/>
      <c r="AA330" s="13"/>
      <c r="AB330" s="21"/>
      <c r="AC330" s="21"/>
      <c r="AD330" s="12"/>
      <c r="AE330" s="101">
        <f t="shared" si="84"/>
        <v>0</v>
      </c>
      <c r="AF330" s="64"/>
    </row>
    <row r="331" spans="1:32" ht="36" customHeight="1" x14ac:dyDescent="0.25">
      <c r="A331" s="64"/>
      <c r="B331" s="97" t="str">
        <f t="shared" si="86"/>
        <v/>
      </c>
      <c r="C331" s="215" t="str">
        <f t="shared" si="85"/>
        <v/>
      </c>
      <c r="D331" s="216"/>
      <c r="E331" s="217"/>
      <c r="F331" s="14"/>
      <c r="G331" s="15">
        <f t="shared" si="83"/>
        <v>0</v>
      </c>
      <c r="H331" s="20"/>
      <c r="I331" s="13"/>
      <c r="J331" s="21"/>
      <c r="K331" s="21"/>
      <c r="L331" s="21"/>
      <c r="M331" s="21"/>
      <c r="N331" s="21"/>
      <c r="O331" s="21"/>
      <c r="P331" s="21"/>
      <c r="Q331" s="21"/>
      <c r="R331" s="12"/>
      <c r="S331" s="21"/>
      <c r="T331" s="21"/>
      <c r="U331" s="21"/>
      <c r="V331" s="12"/>
      <c r="W331" s="20"/>
      <c r="X331" s="21"/>
      <c r="Y331" s="12"/>
      <c r="Z331" s="21"/>
      <c r="AA331" s="13"/>
      <c r="AB331" s="21"/>
      <c r="AC331" s="21"/>
      <c r="AD331" s="12"/>
      <c r="AE331" s="101">
        <f t="shared" si="84"/>
        <v>0</v>
      </c>
      <c r="AF331" s="64"/>
    </row>
    <row r="332" spans="1:32" ht="36" customHeight="1" x14ac:dyDescent="0.25">
      <c r="A332" s="64"/>
      <c r="B332" s="97" t="str">
        <f t="shared" si="86"/>
        <v/>
      </c>
      <c r="C332" s="215" t="str">
        <f t="shared" si="85"/>
        <v/>
      </c>
      <c r="D332" s="216"/>
      <c r="E332" s="217"/>
      <c r="F332" s="14"/>
      <c r="G332" s="15">
        <f t="shared" si="83"/>
        <v>0</v>
      </c>
      <c r="H332" s="20"/>
      <c r="I332" s="13"/>
      <c r="J332" s="21"/>
      <c r="K332" s="21"/>
      <c r="L332" s="21"/>
      <c r="M332" s="21"/>
      <c r="N332" s="21"/>
      <c r="O332" s="21"/>
      <c r="P332" s="21"/>
      <c r="Q332" s="21"/>
      <c r="R332" s="12"/>
      <c r="S332" s="21"/>
      <c r="T332" s="21"/>
      <c r="U332" s="21"/>
      <c r="V332" s="12"/>
      <c r="W332" s="20"/>
      <c r="X332" s="21"/>
      <c r="Y332" s="12"/>
      <c r="Z332" s="21"/>
      <c r="AA332" s="13"/>
      <c r="AB332" s="21"/>
      <c r="AC332" s="21"/>
      <c r="AD332" s="12"/>
      <c r="AE332" s="101">
        <f t="shared" si="84"/>
        <v>0</v>
      </c>
      <c r="AF332" s="64"/>
    </row>
    <row r="333" spans="1:32" ht="36" customHeight="1" x14ac:dyDescent="0.25">
      <c r="A333" s="64"/>
      <c r="B333" s="97" t="str">
        <f t="shared" si="86"/>
        <v/>
      </c>
      <c r="C333" s="215" t="str">
        <f t="shared" si="85"/>
        <v/>
      </c>
      <c r="D333" s="216"/>
      <c r="E333" s="217"/>
      <c r="F333" s="14"/>
      <c r="G333" s="15">
        <f t="shared" si="83"/>
        <v>0</v>
      </c>
      <c r="H333" s="20"/>
      <c r="I333" s="13"/>
      <c r="J333" s="21"/>
      <c r="K333" s="21"/>
      <c r="L333" s="21"/>
      <c r="M333" s="21"/>
      <c r="N333" s="21"/>
      <c r="O333" s="21"/>
      <c r="P333" s="21"/>
      <c r="Q333" s="21"/>
      <c r="R333" s="12"/>
      <c r="S333" s="21"/>
      <c r="T333" s="21"/>
      <c r="U333" s="21"/>
      <c r="V333" s="12"/>
      <c r="W333" s="20"/>
      <c r="X333" s="21"/>
      <c r="Y333" s="12"/>
      <c r="Z333" s="21"/>
      <c r="AA333" s="13"/>
      <c r="AB333" s="21"/>
      <c r="AC333" s="21"/>
      <c r="AD333" s="12"/>
      <c r="AE333" s="101">
        <f t="shared" si="84"/>
        <v>0</v>
      </c>
      <c r="AF333" s="64"/>
    </row>
    <row r="334" spans="1:32" ht="36" customHeight="1" x14ac:dyDescent="0.25">
      <c r="A334" s="64"/>
      <c r="B334" s="97" t="str">
        <f t="shared" si="86"/>
        <v/>
      </c>
      <c r="C334" s="215" t="str">
        <f t="shared" si="85"/>
        <v/>
      </c>
      <c r="D334" s="216"/>
      <c r="E334" s="217"/>
      <c r="F334" s="14"/>
      <c r="G334" s="15">
        <f t="shared" si="83"/>
        <v>0</v>
      </c>
      <c r="H334" s="20"/>
      <c r="I334" s="13"/>
      <c r="J334" s="21"/>
      <c r="K334" s="21"/>
      <c r="L334" s="21"/>
      <c r="M334" s="21"/>
      <c r="N334" s="21"/>
      <c r="O334" s="21"/>
      <c r="P334" s="21"/>
      <c r="Q334" s="21"/>
      <c r="R334" s="12"/>
      <c r="S334" s="21"/>
      <c r="T334" s="21"/>
      <c r="U334" s="21"/>
      <c r="V334" s="12"/>
      <c r="W334" s="20"/>
      <c r="X334" s="21"/>
      <c r="Y334" s="12"/>
      <c r="Z334" s="21"/>
      <c r="AA334" s="13"/>
      <c r="AB334" s="21"/>
      <c r="AC334" s="21"/>
      <c r="AD334" s="12"/>
      <c r="AE334" s="101">
        <f t="shared" si="84"/>
        <v>0</v>
      </c>
      <c r="AF334" s="64"/>
    </row>
    <row r="335" spans="1:32" ht="36.75" customHeight="1" thickBot="1" x14ac:dyDescent="0.3">
      <c r="A335" s="64"/>
      <c r="B335" s="98" t="str">
        <f t="shared" si="86"/>
        <v/>
      </c>
      <c r="C335" s="224" t="str">
        <f t="shared" si="85"/>
        <v/>
      </c>
      <c r="D335" s="225"/>
      <c r="E335" s="226"/>
      <c r="F335" s="160"/>
      <c r="G335" s="23">
        <f t="shared" si="83"/>
        <v>0</v>
      </c>
      <c r="H335" s="24"/>
      <c r="I335" s="25"/>
      <c r="J335" s="26"/>
      <c r="K335" s="26"/>
      <c r="L335" s="26"/>
      <c r="M335" s="26"/>
      <c r="N335" s="26"/>
      <c r="O335" s="26"/>
      <c r="P335" s="26"/>
      <c r="Q335" s="26"/>
      <c r="R335" s="27"/>
      <c r="S335" s="26"/>
      <c r="T335" s="26"/>
      <c r="U335" s="26"/>
      <c r="V335" s="27"/>
      <c r="W335" s="24"/>
      <c r="X335" s="26"/>
      <c r="Y335" s="27"/>
      <c r="Z335" s="26"/>
      <c r="AA335" s="26"/>
      <c r="AB335" s="26"/>
      <c r="AC335" s="26"/>
      <c r="AD335" s="27"/>
      <c r="AE335" s="100">
        <f t="shared" si="84"/>
        <v>0</v>
      </c>
      <c r="AF335" s="64"/>
    </row>
    <row r="336" spans="1:32" ht="36" customHeight="1" thickTop="1" thickBot="1" x14ac:dyDescent="0.3">
      <c r="A336" s="64"/>
      <c r="B336" s="213" t="s">
        <v>25</v>
      </c>
      <c r="C336" s="214"/>
      <c r="D336" s="214"/>
      <c r="E336" s="214"/>
      <c r="F336" s="165"/>
      <c r="G336" s="165"/>
      <c r="H336" s="104">
        <f>SUM(H320:H335)</f>
        <v>0</v>
      </c>
      <c r="I336" s="105">
        <f t="shared" ref="I336:AD336" si="87">SUM(I320:I335)</f>
        <v>0</v>
      </c>
      <c r="J336" s="105">
        <f t="shared" si="87"/>
        <v>0</v>
      </c>
      <c r="K336" s="105">
        <f t="shared" si="87"/>
        <v>0</v>
      </c>
      <c r="L336" s="105">
        <f t="shared" si="87"/>
        <v>0</v>
      </c>
      <c r="M336" s="105">
        <f t="shared" si="87"/>
        <v>0</v>
      </c>
      <c r="N336" s="105">
        <f t="shared" si="87"/>
        <v>0</v>
      </c>
      <c r="O336" s="105">
        <f t="shared" si="87"/>
        <v>0</v>
      </c>
      <c r="P336" s="105">
        <f t="shared" si="87"/>
        <v>0</v>
      </c>
      <c r="Q336" s="105">
        <f t="shared" si="87"/>
        <v>0</v>
      </c>
      <c r="R336" s="166">
        <f t="shared" si="87"/>
        <v>0</v>
      </c>
      <c r="S336" s="105">
        <f t="shared" si="87"/>
        <v>0</v>
      </c>
      <c r="T336" s="105">
        <f t="shared" si="87"/>
        <v>0</v>
      </c>
      <c r="U336" s="105">
        <f t="shared" si="87"/>
        <v>0</v>
      </c>
      <c r="V336" s="107">
        <f t="shared" si="87"/>
        <v>0</v>
      </c>
      <c r="W336" s="108">
        <f t="shared" si="87"/>
        <v>0</v>
      </c>
      <c r="X336" s="105">
        <f t="shared" si="87"/>
        <v>0</v>
      </c>
      <c r="Y336" s="166">
        <f t="shared" si="87"/>
        <v>0</v>
      </c>
      <c r="Z336" s="109">
        <f t="shared" si="87"/>
        <v>0</v>
      </c>
      <c r="AA336" s="110">
        <f t="shared" si="87"/>
        <v>0</v>
      </c>
      <c r="AB336" s="110">
        <f t="shared" si="87"/>
        <v>0</v>
      </c>
      <c r="AC336" s="110">
        <f t="shared" si="87"/>
        <v>0</v>
      </c>
      <c r="AD336" s="111">
        <f t="shared" si="87"/>
        <v>0</v>
      </c>
      <c r="AE336" s="102">
        <f>SUM(AE320:AE335)</f>
        <v>0</v>
      </c>
      <c r="AF336" s="64"/>
    </row>
    <row r="337" spans="1:33" ht="8.25" customHeight="1" thickTop="1" x14ac:dyDescent="0.25">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c r="AA337" s="64"/>
      <c r="AB337" s="64"/>
      <c r="AC337" s="64"/>
      <c r="AD337" s="64"/>
      <c r="AE337" s="64"/>
      <c r="AF337" s="64"/>
    </row>
    <row r="338" spans="1:33" x14ac:dyDescent="0.25">
      <c r="A338" s="64"/>
      <c r="B338" s="71"/>
      <c r="C338" s="71"/>
      <c r="D338" s="71"/>
      <c r="E338" s="71"/>
      <c r="F338" s="71"/>
      <c r="G338" s="71"/>
      <c r="H338" s="71"/>
      <c r="I338" s="71"/>
      <c r="J338" s="71"/>
      <c r="K338" s="71"/>
      <c r="L338" s="71"/>
      <c r="M338" s="71"/>
      <c r="N338" s="71"/>
      <c r="O338" s="71"/>
      <c r="P338" s="71"/>
      <c r="Q338" s="71"/>
      <c r="R338" s="71"/>
      <c r="S338" s="71"/>
      <c r="T338" s="71"/>
      <c r="U338" s="71"/>
      <c r="V338" s="71"/>
      <c r="W338" s="71"/>
      <c r="X338" s="71"/>
      <c r="Y338" s="71"/>
      <c r="Z338" s="71"/>
      <c r="AA338" s="71"/>
      <c r="AB338" s="71"/>
      <c r="AC338" s="71"/>
      <c r="AD338" s="71"/>
      <c r="AE338" s="71"/>
      <c r="AF338" s="64"/>
    </row>
    <row r="339" spans="1:33" s="2" customFormat="1" ht="33.75" x14ac:dyDescent="0.5">
      <c r="A339" s="65"/>
      <c r="B339" s="72"/>
      <c r="C339" s="222" t="s">
        <v>11</v>
      </c>
      <c r="D339" s="222"/>
      <c r="E339" s="222"/>
      <c r="F339" s="222"/>
      <c r="G339" s="222"/>
      <c r="H339" s="222"/>
      <c r="I339" s="222"/>
      <c r="J339" s="222"/>
      <c r="K339" s="222"/>
      <c r="L339" s="222"/>
      <c r="M339" s="222"/>
      <c r="N339" s="222"/>
      <c r="O339" s="222"/>
      <c r="P339" s="222"/>
      <c r="Q339" s="222"/>
      <c r="R339" s="222"/>
      <c r="S339" s="222"/>
      <c r="T339" s="222"/>
      <c r="U339" s="222"/>
      <c r="V339" s="222"/>
      <c r="W339" s="222"/>
      <c r="X339" s="222"/>
      <c r="Y339" s="222"/>
      <c r="Z339" s="222"/>
      <c r="AA339" s="222"/>
      <c r="AB339" s="222"/>
      <c r="AC339" s="222"/>
      <c r="AD339" s="222"/>
      <c r="AE339" s="222"/>
      <c r="AF339" s="65"/>
      <c r="AG339" s="9"/>
    </row>
    <row r="340" spans="1:33" s="3" customFormat="1" ht="26.25" x14ac:dyDescent="0.4">
      <c r="A340" s="66"/>
      <c r="B340" s="73"/>
      <c r="C340" s="223" t="s">
        <v>12</v>
      </c>
      <c r="D340" s="223"/>
      <c r="E340" s="223"/>
      <c r="F340" s="223"/>
      <c r="G340" s="223"/>
      <c r="H340" s="223"/>
      <c r="I340" s="223"/>
      <c r="J340" s="223"/>
      <c r="K340" s="223"/>
      <c r="L340" s="223"/>
      <c r="M340" s="223"/>
      <c r="N340" s="223"/>
      <c r="O340" s="223"/>
      <c r="P340" s="223"/>
      <c r="Q340" s="223"/>
      <c r="R340" s="223"/>
      <c r="S340" s="223"/>
      <c r="T340" s="223"/>
      <c r="U340" s="223"/>
      <c r="V340" s="223"/>
      <c r="W340" s="223"/>
      <c r="X340" s="223"/>
      <c r="Y340" s="223"/>
      <c r="Z340" s="223"/>
      <c r="AA340" s="223"/>
      <c r="AB340" s="223"/>
      <c r="AC340" s="223"/>
      <c r="AD340" s="223"/>
      <c r="AE340" s="223"/>
      <c r="AF340" s="66"/>
      <c r="AG340" s="9"/>
    </row>
    <row r="341" spans="1:33" s="3" customFormat="1" ht="9" customHeight="1" x14ac:dyDescent="0.4">
      <c r="A341" s="66"/>
      <c r="B341" s="73"/>
      <c r="C341" s="163"/>
      <c r="D341" s="163"/>
      <c r="E341" s="163"/>
      <c r="F341" s="163"/>
      <c r="G341" s="163"/>
      <c r="H341" s="163"/>
      <c r="I341" s="163"/>
      <c r="J341" s="163"/>
      <c r="K341" s="163"/>
      <c r="L341" s="163"/>
      <c r="M341" s="163"/>
      <c r="N341" s="163"/>
      <c r="O341" s="163"/>
      <c r="P341" s="163"/>
      <c r="Q341" s="163"/>
      <c r="R341" s="163"/>
      <c r="S341" s="163"/>
      <c r="T341" s="163"/>
      <c r="U341" s="163"/>
      <c r="V341" s="163"/>
      <c r="W341" s="163"/>
      <c r="X341" s="163"/>
      <c r="Y341" s="163"/>
      <c r="Z341" s="163"/>
      <c r="AA341" s="163"/>
      <c r="AB341" s="163"/>
      <c r="AC341" s="163"/>
      <c r="AD341" s="163"/>
      <c r="AE341" s="163"/>
      <c r="AF341" s="66"/>
      <c r="AG341" s="9"/>
    </row>
    <row r="342" spans="1:33" s="4" customFormat="1" ht="32.25" customHeight="1" x14ac:dyDescent="0.3">
      <c r="A342" s="67"/>
      <c r="B342" s="75"/>
      <c r="C342" s="75"/>
      <c r="D342" s="219" t="str">
        <f>IF(D314="","",D314)</f>
        <v/>
      </c>
      <c r="E342" s="220"/>
      <c r="F342" s="220"/>
      <c r="G342" s="220"/>
      <c r="H342" s="221"/>
      <c r="I342" s="76"/>
      <c r="J342" s="219" t="str">
        <f>IF(J314="","",J314)</f>
        <v/>
      </c>
      <c r="K342" s="220"/>
      <c r="L342" s="220"/>
      <c r="M342" s="220"/>
      <c r="N342" s="220"/>
      <c r="O342" s="220"/>
      <c r="P342" s="220"/>
      <c r="Q342" s="221"/>
      <c r="R342" s="77" t="s">
        <v>13</v>
      </c>
      <c r="S342" s="169"/>
      <c r="T342" s="170"/>
      <c r="U342" s="170"/>
      <c r="V342" s="170"/>
      <c r="W342" s="170"/>
      <c r="X342" s="170"/>
      <c r="Y342" s="170"/>
      <c r="Z342" s="171"/>
      <c r="AA342" s="77" t="s">
        <v>16</v>
      </c>
      <c r="AB342" s="172"/>
      <c r="AC342" s="173"/>
      <c r="AD342" s="174"/>
      <c r="AE342" s="78"/>
      <c r="AF342" s="67"/>
      <c r="AG342" s="10">
        <f>IF(AB342="",0,1)</f>
        <v>0</v>
      </c>
    </row>
    <row r="343" spans="1:33" s="5" customFormat="1" x14ac:dyDescent="0.3">
      <c r="A343" s="68"/>
      <c r="B343" s="78"/>
      <c r="C343" s="78"/>
      <c r="D343" s="218" t="s">
        <v>20</v>
      </c>
      <c r="E343" s="218"/>
      <c r="F343" s="218"/>
      <c r="G343" s="218"/>
      <c r="H343" s="218"/>
      <c r="I343" s="78"/>
      <c r="J343" s="218" t="s">
        <v>14</v>
      </c>
      <c r="K343" s="218"/>
      <c r="L343" s="218"/>
      <c r="M343" s="218"/>
      <c r="N343" s="218"/>
      <c r="O343" s="218"/>
      <c r="P343" s="218"/>
      <c r="Q343" s="218"/>
      <c r="R343" s="78"/>
      <c r="S343" s="218" t="s">
        <v>15</v>
      </c>
      <c r="T343" s="218"/>
      <c r="U343" s="218"/>
      <c r="V343" s="218"/>
      <c r="W343" s="218"/>
      <c r="X343" s="218"/>
      <c r="Y343" s="218"/>
      <c r="Z343" s="218"/>
      <c r="AA343" s="78"/>
      <c r="AB343" s="218" t="s">
        <v>17</v>
      </c>
      <c r="AC343" s="218"/>
      <c r="AD343" s="218"/>
      <c r="AE343" s="78"/>
      <c r="AF343" s="68"/>
      <c r="AG343" s="9"/>
    </row>
    <row r="344" spans="1:33" ht="21.75" thickBot="1" x14ac:dyDescent="0.3">
      <c r="A344" s="64"/>
      <c r="B344" s="79"/>
      <c r="C344" s="71"/>
      <c r="D344" s="71"/>
      <c r="E344" s="71"/>
      <c r="F344" s="71"/>
      <c r="G344" s="71"/>
      <c r="H344" s="71"/>
      <c r="I344" s="71"/>
      <c r="J344" s="80"/>
      <c r="K344" s="80"/>
      <c r="L344" s="80"/>
      <c r="M344" s="80"/>
      <c r="N344" s="80"/>
      <c r="O344" s="80"/>
      <c r="P344" s="80"/>
      <c r="Q344" s="80"/>
      <c r="R344" s="71"/>
      <c r="S344" s="80"/>
      <c r="T344" s="80"/>
      <c r="U344" s="80"/>
      <c r="V344" s="80"/>
      <c r="W344" s="80"/>
      <c r="X344" s="80"/>
      <c r="Y344" s="80"/>
      <c r="Z344" s="80"/>
      <c r="AA344" s="71"/>
      <c r="AB344" s="71"/>
      <c r="AC344" s="71"/>
      <c r="AD344" s="71"/>
      <c r="AE344" s="71"/>
      <c r="AF344" s="64"/>
    </row>
    <row r="345" spans="1:33" s="6" customFormat="1" ht="31.5" customHeight="1" thickTop="1" thickBot="1" x14ac:dyDescent="0.3">
      <c r="A345" s="69"/>
      <c r="B345" s="81"/>
      <c r="C345" s="82"/>
      <c r="D345" s="82"/>
      <c r="E345" s="82"/>
      <c r="F345" s="82"/>
      <c r="G345" s="82"/>
      <c r="H345" s="230" t="s">
        <v>41</v>
      </c>
      <c r="I345" s="231"/>
      <c r="J345" s="231"/>
      <c r="K345" s="231"/>
      <c r="L345" s="231"/>
      <c r="M345" s="231"/>
      <c r="N345" s="231"/>
      <c r="O345" s="231"/>
      <c r="P345" s="231"/>
      <c r="Q345" s="231"/>
      <c r="R345" s="231"/>
      <c r="S345" s="231"/>
      <c r="T345" s="231"/>
      <c r="U345" s="231"/>
      <c r="V345" s="231"/>
      <c r="W345" s="161"/>
      <c r="X345" s="162"/>
      <c r="Y345" s="162"/>
      <c r="Z345" s="85" t="s">
        <v>42</v>
      </c>
      <c r="AA345" s="86"/>
      <c r="AB345" s="86"/>
      <c r="AC345" s="86"/>
      <c r="AD345" s="86"/>
      <c r="AE345" s="87"/>
      <c r="AF345" s="69"/>
      <c r="AG345" s="9"/>
    </row>
    <row r="346" spans="1:33" s="7" customFormat="1" ht="69.75" customHeight="1" thickBot="1" x14ac:dyDescent="0.4">
      <c r="A346" s="70"/>
      <c r="B346" s="88"/>
      <c r="C346" s="229" t="s">
        <v>4</v>
      </c>
      <c r="D346" s="229"/>
      <c r="E346" s="229"/>
      <c r="F346" s="164"/>
      <c r="G346" s="90"/>
      <c r="H346" s="91" t="str">
        <f>H318</f>
        <v>Box Out</v>
      </c>
      <c r="I346" s="91" t="str">
        <f t="shared" ref="I346:AD346" si="88">I318</f>
        <v>Deflect, Tip Out or Intercept</v>
      </c>
      <c r="J346" s="91" t="str">
        <f t="shared" si="88"/>
        <v>Loose  Ball    or Dive on Floor</v>
      </c>
      <c r="K346" s="91" t="str">
        <f t="shared" si="88"/>
        <v>Defensive Rebound</v>
      </c>
      <c r="L346" s="91" t="str">
        <f t="shared" si="88"/>
        <v>Offensive Rebound</v>
      </c>
      <c r="M346" s="91" t="str">
        <f t="shared" si="88"/>
        <v>Steal</v>
      </c>
      <c r="N346" s="91" t="str">
        <f t="shared" si="88"/>
        <v>Charge</v>
      </c>
      <c r="O346" s="91" t="str">
        <f t="shared" si="88"/>
        <v>Block          Shot</v>
      </c>
      <c r="P346" s="91" t="str">
        <f t="shared" si="88"/>
        <v>Ball Pressure</v>
      </c>
      <c r="Q346" s="91" t="str">
        <f t="shared" si="88"/>
        <v>Help Action</v>
      </c>
      <c r="R346" s="91" t="str">
        <f t="shared" si="88"/>
        <v>Assist</v>
      </c>
      <c r="S346" s="91" t="str">
        <f t="shared" si="88"/>
        <v>Defensive Tie Ups</v>
      </c>
      <c r="T346" s="91" t="str">
        <f t="shared" si="88"/>
        <v>Great Screen</v>
      </c>
      <c r="U346" s="91" t="str">
        <f t="shared" si="88"/>
        <v>Transition   Score</v>
      </c>
      <c r="V346" s="91">
        <f t="shared" si="88"/>
        <v>0</v>
      </c>
      <c r="W346" s="91" t="str">
        <f t="shared" si="88"/>
        <v>Turnover Unforced</v>
      </c>
      <c r="X346" s="91" t="str">
        <f t="shared" si="88"/>
        <v>Turnover Forced</v>
      </c>
      <c r="Y346" s="91" t="str">
        <f t="shared" si="88"/>
        <v>Offensive Tie Ups</v>
      </c>
      <c r="Z346" s="91" t="str">
        <f t="shared" si="88"/>
        <v>Poor  Closeout</v>
      </c>
      <c r="AA346" s="91" t="str">
        <f t="shared" si="88"/>
        <v>Beat off B=ounce</v>
      </c>
      <c r="AB346" s="91" t="str">
        <f t="shared" si="88"/>
        <v>Poor Attitude or Language</v>
      </c>
      <c r="AC346" s="91" t="str">
        <f t="shared" si="88"/>
        <v>Poor Reaction to Officials</v>
      </c>
      <c r="AD346" s="91">
        <f t="shared" si="88"/>
        <v>0</v>
      </c>
      <c r="AE346" s="92" t="s">
        <v>22</v>
      </c>
      <c r="AF346" s="70"/>
      <c r="AG346" s="9"/>
    </row>
    <row r="347" spans="1:33" s="3" customFormat="1" ht="39" customHeight="1" thickBot="1" x14ac:dyDescent="0.4">
      <c r="A347" s="66"/>
      <c r="B347" s="93" t="s">
        <v>36</v>
      </c>
      <c r="C347" s="94"/>
      <c r="D347" s="94"/>
      <c r="E347" s="95" t="s">
        <v>38</v>
      </c>
      <c r="F347" s="93" t="s">
        <v>35</v>
      </c>
      <c r="G347" s="113"/>
      <c r="H347" s="168">
        <f>H319</f>
        <v>1</v>
      </c>
      <c r="I347" s="168">
        <f t="shared" ref="I347:AD347" si="89">I319</f>
        <v>1</v>
      </c>
      <c r="J347" s="168">
        <f t="shared" si="89"/>
        <v>2</v>
      </c>
      <c r="K347" s="168">
        <f t="shared" si="89"/>
        <v>1</v>
      </c>
      <c r="L347" s="168">
        <f t="shared" si="89"/>
        <v>1</v>
      </c>
      <c r="M347" s="168">
        <f t="shared" si="89"/>
        <v>3</v>
      </c>
      <c r="N347" s="168">
        <f t="shared" si="89"/>
        <v>3</v>
      </c>
      <c r="O347" s="168">
        <f t="shared" si="89"/>
        <v>1</v>
      </c>
      <c r="P347" s="168">
        <f t="shared" si="89"/>
        <v>1</v>
      </c>
      <c r="Q347" s="168">
        <f t="shared" si="89"/>
        <v>1</v>
      </c>
      <c r="R347" s="168">
        <f t="shared" si="89"/>
        <v>1</v>
      </c>
      <c r="S347" s="168">
        <f t="shared" si="89"/>
        <v>2</v>
      </c>
      <c r="T347" s="168">
        <f t="shared" si="89"/>
        <v>1</v>
      </c>
      <c r="U347" s="168">
        <f t="shared" si="89"/>
        <v>1</v>
      </c>
      <c r="V347" s="168">
        <f t="shared" si="89"/>
        <v>0</v>
      </c>
      <c r="W347" s="168">
        <f t="shared" si="89"/>
        <v>-2</v>
      </c>
      <c r="X347" s="168">
        <f t="shared" si="89"/>
        <v>-1</v>
      </c>
      <c r="Y347" s="168">
        <f t="shared" si="89"/>
        <v>-1</v>
      </c>
      <c r="Z347" s="168">
        <f t="shared" si="89"/>
        <v>-1</v>
      </c>
      <c r="AA347" s="168">
        <f t="shared" si="89"/>
        <v>-1</v>
      </c>
      <c r="AB347" s="168">
        <f t="shared" si="89"/>
        <v>-1</v>
      </c>
      <c r="AC347" s="168">
        <f t="shared" si="89"/>
        <v>-1</v>
      </c>
      <c r="AD347" s="168">
        <f t="shared" si="89"/>
        <v>0</v>
      </c>
      <c r="AE347" s="99"/>
      <c r="AF347" s="66"/>
      <c r="AG347" s="9"/>
    </row>
    <row r="348" spans="1:33" ht="36" customHeight="1" x14ac:dyDescent="0.25">
      <c r="A348" s="64"/>
      <c r="B348" s="96" t="str">
        <f t="shared" ref="B348:C353" si="90">IF(B320="","",B320)</f>
        <v/>
      </c>
      <c r="C348" s="227" t="str">
        <f t="shared" si="90"/>
        <v/>
      </c>
      <c r="D348" s="227"/>
      <c r="E348" s="228"/>
      <c r="F348" s="14"/>
      <c r="G348" s="15">
        <f>IF(F348="y",1,0)</f>
        <v>0</v>
      </c>
      <c r="H348" s="16"/>
      <c r="I348" s="17"/>
      <c r="J348" s="18"/>
      <c r="K348" s="18"/>
      <c r="L348" s="18"/>
      <c r="M348" s="18"/>
      <c r="N348" s="18"/>
      <c r="O348" s="18"/>
      <c r="P348" s="18"/>
      <c r="Q348" s="18"/>
      <c r="R348" s="19"/>
      <c r="S348" s="18"/>
      <c r="T348" s="18"/>
      <c r="U348" s="18"/>
      <c r="V348" s="19"/>
      <c r="W348" s="16"/>
      <c r="X348" s="18"/>
      <c r="Y348" s="19"/>
      <c r="Z348" s="18"/>
      <c r="AA348" s="17"/>
      <c r="AB348" s="18"/>
      <c r="AC348" s="18"/>
      <c r="AD348" s="19"/>
      <c r="AE348" s="100">
        <f>(H348*H$11)+(I348*I$11)+(J348*J$11)+(K348*K$11)+(L348*L$11)+(M348*M$11)+(N348*N$11)+(O348*O$11)+(P348*P$11)+(Q348*Q$11)+(R348*R$11)+(S348*S$11)+(T348*T$11)+(U348*U$11)+(V348*V$11)+(W348*W$11)+(X348*X$11)+(Y348*Y$11)+(Z348*Z$11)+(AA348*AA$11)+(AB348*AB$11)+(AC348*AC$11)+(AD348*AD$11)</f>
        <v>0</v>
      </c>
      <c r="AF348" s="64"/>
    </row>
    <row r="349" spans="1:33" ht="36" customHeight="1" x14ac:dyDescent="0.25">
      <c r="A349" s="64"/>
      <c r="B349" s="97" t="str">
        <f t="shared" si="90"/>
        <v/>
      </c>
      <c r="C349" s="215" t="str">
        <f t="shared" si="90"/>
        <v/>
      </c>
      <c r="D349" s="216"/>
      <c r="E349" s="217"/>
      <c r="F349" s="14"/>
      <c r="G349" s="15">
        <f t="shared" ref="G349:G363" si="91">IF(F349="y",1,0)</f>
        <v>0</v>
      </c>
      <c r="H349" s="20"/>
      <c r="I349" s="13"/>
      <c r="J349" s="21"/>
      <c r="K349" s="21"/>
      <c r="L349" s="21"/>
      <c r="M349" s="21"/>
      <c r="N349" s="21"/>
      <c r="O349" s="21"/>
      <c r="P349" s="21"/>
      <c r="Q349" s="21"/>
      <c r="R349" s="12"/>
      <c r="S349" s="21"/>
      <c r="T349" s="21"/>
      <c r="U349" s="21"/>
      <c r="V349" s="12"/>
      <c r="W349" s="20"/>
      <c r="X349" s="21"/>
      <c r="Y349" s="12"/>
      <c r="Z349" s="21"/>
      <c r="AA349" s="13"/>
      <c r="AB349" s="21"/>
      <c r="AC349" s="21"/>
      <c r="AD349" s="12"/>
      <c r="AE349" s="101">
        <f t="shared" ref="AE349:AE363" si="92">(H349*H$11)+(I349*I$11)+(J349*J$11)+(K349*K$11)+(L349*L$11)+(M349*M$11)+(N349*N$11)+(O349*O$11)+(P349*P$11)+(Q349*Q$11)+(R349*R$11)+(S349*S$11)+(T349*T$11)+(U349*U$11)+(V349*V$11)+(W349*W$11)+(X349*X$11)+(Y349*Y$11)+(Z349*Z$11)+(AA349*AA$11)+(AB349*AB$11)+(AC349*AC$11)+(AD349*AD$11)</f>
        <v>0</v>
      </c>
      <c r="AF349" s="64"/>
    </row>
    <row r="350" spans="1:33" ht="36" customHeight="1" x14ac:dyDescent="0.25">
      <c r="A350" s="64"/>
      <c r="B350" s="97" t="str">
        <f t="shared" si="90"/>
        <v/>
      </c>
      <c r="C350" s="215" t="str">
        <f t="shared" si="90"/>
        <v/>
      </c>
      <c r="D350" s="216"/>
      <c r="E350" s="217"/>
      <c r="F350" s="14"/>
      <c r="G350" s="15">
        <f t="shared" si="91"/>
        <v>0</v>
      </c>
      <c r="H350" s="20"/>
      <c r="I350" s="13"/>
      <c r="J350" s="21"/>
      <c r="K350" s="21"/>
      <c r="L350" s="21"/>
      <c r="M350" s="21"/>
      <c r="N350" s="21"/>
      <c r="O350" s="21"/>
      <c r="P350" s="21"/>
      <c r="Q350" s="21"/>
      <c r="R350" s="12"/>
      <c r="S350" s="21"/>
      <c r="T350" s="21"/>
      <c r="U350" s="21"/>
      <c r="V350" s="12"/>
      <c r="W350" s="20"/>
      <c r="X350" s="21"/>
      <c r="Y350" s="12"/>
      <c r="Z350" s="21"/>
      <c r="AA350" s="13"/>
      <c r="AB350" s="21"/>
      <c r="AC350" s="21"/>
      <c r="AD350" s="12"/>
      <c r="AE350" s="101">
        <f t="shared" si="92"/>
        <v>0</v>
      </c>
      <c r="AF350" s="64"/>
    </row>
    <row r="351" spans="1:33" ht="36" customHeight="1" x14ac:dyDescent="0.25">
      <c r="A351" s="64"/>
      <c r="B351" s="97" t="str">
        <f t="shared" si="90"/>
        <v/>
      </c>
      <c r="C351" s="215" t="str">
        <f t="shared" si="90"/>
        <v/>
      </c>
      <c r="D351" s="216"/>
      <c r="E351" s="217"/>
      <c r="F351" s="14"/>
      <c r="G351" s="15">
        <f t="shared" si="91"/>
        <v>0</v>
      </c>
      <c r="H351" s="20"/>
      <c r="I351" s="13"/>
      <c r="J351" s="21"/>
      <c r="K351" s="21"/>
      <c r="L351" s="21"/>
      <c r="M351" s="21"/>
      <c r="N351" s="21"/>
      <c r="O351" s="21"/>
      <c r="P351" s="21"/>
      <c r="Q351" s="21"/>
      <c r="R351" s="12"/>
      <c r="S351" s="21"/>
      <c r="T351" s="21"/>
      <c r="U351" s="21"/>
      <c r="V351" s="12"/>
      <c r="W351" s="20"/>
      <c r="X351" s="21"/>
      <c r="Y351" s="12"/>
      <c r="Z351" s="21"/>
      <c r="AA351" s="13"/>
      <c r="AB351" s="21"/>
      <c r="AC351" s="21"/>
      <c r="AD351" s="12"/>
      <c r="AE351" s="101">
        <f t="shared" si="92"/>
        <v>0</v>
      </c>
      <c r="AF351" s="64"/>
    </row>
    <row r="352" spans="1:33" ht="36" customHeight="1" x14ac:dyDescent="0.25">
      <c r="A352" s="64"/>
      <c r="B352" s="97" t="str">
        <f t="shared" si="90"/>
        <v/>
      </c>
      <c r="C352" s="215" t="str">
        <f t="shared" si="90"/>
        <v/>
      </c>
      <c r="D352" s="216"/>
      <c r="E352" s="217"/>
      <c r="F352" s="14"/>
      <c r="G352" s="15">
        <f t="shared" si="91"/>
        <v>0</v>
      </c>
      <c r="H352" s="20"/>
      <c r="I352" s="13"/>
      <c r="J352" s="21"/>
      <c r="K352" s="21"/>
      <c r="L352" s="21"/>
      <c r="M352" s="21"/>
      <c r="N352" s="21"/>
      <c r="O352" s="21"/>
      <c r="P352" s="21"/>
      <c r="Q352" s="21"/>
      <c r="R352" s="12"/>
      <c r="S352" s="21"/>
      <c r="T352" s="21"/>
      <c r="U352" s="21"/>
      <c r="V352" s="12"/>
      <c r="W352" s="20"/>
      <c r="X352" s="21"/>
      <c r="Y352" s="12"/>
      <c r="Z352" s="21"/>
      <c r="AA352" s="13"/>
      <c r="AB352" s="21"/>
      <c r="AC352" s="21"/>
      <c r="AD352" s="12"/>
      <c r="AE352" s="101">
        <f t="shared" si="92"/>
        <v>0</v>
      </c>
      <c r="AF352" s="64"/>
    </row>
    <row r="353" spans="1:33" ht="36" customHeight="1" x14ac:dyDescent="0.25">
      <c r="A353" s="64"/>
      <c r="B353" s="97" t="str">
        <f t="shared" si="90"/>
        <v/>
      </c>
      <c r="C353" s="215" t="str">
        <f t="shared" si="90"/>
        <v/>
      </c>
      <c r="D353" s="216"/>
      <c r="E353" s="217"/>
      <c r="F353" s="14"/>
      <c r="G353" s="15">
        <f t="shared" si="91"/>
        <v>0</v>
      </c>
      <c r="H353" s="20"/>
      <c r="I353" s="13"/>
      <c r="J353" s="21"/>
      <c r="K353" s="21"/>
      <c r="L353" s="21"/>
      <c r="M353" s="21"/>
      <c r="N353" s="21"/>
      <c r="O353" s="21"/>
      <c r="P353" s="21"/>
      <c r="Q353" s="21"/>
      <c r="R353" s="12"/>
      <c r="S353" s="21"/>
      <c r="T353" s="21"/>
      <c r="U353" s="21"/>
      <c r="V353" s="12"/>
      <c r="W353" s="20"/>
      <c r="X353" s="21"/>
      <c r="Y353" s="12"/>
      <c r="Z353" s="21"/>
      <c r="AA353" s="13"/>
      <c r="AB353" s="21"/>
      <c r="AC353" s="21"/>
      <c r="AD353" s="12"/>
      <c r="AE353" s="101">
        <f t="shared" si="92"/>
        <v>0</v>
      </c>
      <c r="AF353" s="64"/>
    </row>
    <row r="354" spans="1:33" ht="36" customHeight="1" x14ac:dyDescent="0.25">
      <c r="A354" s="64"/>
      <c r="B354" s="97"/>
      <c r="C354" s="215" t="str">
        <f t="shared" ref="C354:C363" si="93">IF(C326="","",C326)</f>
        <v/>
      </c>
      <c r="D354" s="216"/>
      <c r="E354" s="217"/>
      <c r="F354" s="14"/>
      <c r="G354" s="15">
        <f t="shared" si="91"/>
        <v>0</v>
      </c>
      <c r="H354" s="20"/>
      <c r="I354" s="13"/>
      <c r="J354" s="21"/>
      <c r="K354" s="21"/>
      <c r="L354" s="21"/>
      <c r="M354" s="21"/>
      <c r="N354" s="21"/>
      <c r="O354" s="21"/>
      <c r="P354" s="21"/>
      <c r="Q354" s="21"/>
      <c r="R354" s="12"/>
      <c r="S354" s="21"/>
      <c r="T354" s="21"/>
      <c r="U354" s="21"/>
      <c r="V354" s="12"/>
      <c r="W354" s="20"/>
      <c r="X354" s="21"/>
      <c r="Y354" s="12"/>
      <c r="Z354" s="21"/>
      <c r="AA354" s="13"/>
      <c r="AB354" s="21"/>
      <c r="AC354" s="21"/>
      <c r="AD354" s="12"/>
      <c r="AE354" s="101">
        <f t="shared" si="92"/>
        <v>0</v>
      </c>
      <c r="AF354" s="64"/>
    </row>
    <row r="355" spans="1:33" ht="36" customHeight="1" x14ac:dyDescent="0.25">
      <c r="A355" s="64"/>
      <c r="B355" s="97" t="str">
        <f t="shared" ref="B355:B363" si="94">IF(B327="","",B327)</f>
        <v/>
      </c>
      <c r="C355" s="215" t="str">
        <f t="shared" si="93"/>
        <v/>
      </c>
      <c r="D355" s="216"/>
      <c r="E355" s="217"/>
      <c r="F355" s="14"/>
      <c r="G355" s="15">
        <f t="shared" si="91"/>
        <v>0</v>
      </c>
      <c r="H355" s="20"/>
      <c r="I355" s="13"/>
      <c r="J355" s="21"/>
      <c r="K355" s="21"/>
      <c r="L355" s="21"/>
      <c r="M355" s="21"/>
      <c r="N355" s="21"/>
      <c r="O355" s="21"/>
      <c r="P355" s="21"/>
      <c r="Q355" s="21"/>
      <c r="R355" s="12"/>
      <c r="S355" s="21"/>
      <c r="T355" s="21"/>
      <c r="U355" s="21"/>
      <c r="V355" s="12"/>
      <c r="W355" s="20"/>
      <c r="X355" s="21"/>
      <c r="Y355" s="12"/>
      <c r="Z355" s="21"/>
      <c r="AA355" s="13"/>
      <c r="AB355" s="21"/>
      <c r="AC355" s="21"/>
      <c r="AD355" s="12"/>
      <c r="AE355" s="101">
        <f t="shared" si="92"/>
        <v>0</v>
      </c>
      <c r="AF355" s="64"/>
    </row>
    <row r="356" spans="1:33" ht="36" customHeight="1" x14ac:dyDescent="0.25">
      <c r="A356" s="64"/>
      <c r="B356" s="97" t="str">
        <f t="shared" si="94"/>
        <v/>
      </c>
      <c r="C356" s="215" t="str">
        <f t="shared" si="93"/>
        <v/>
      </c>
      <c r="D356" s="216"/>
      <c r="E356" s="217"/>
      <c r="F356" s="14"/>
      <c r="G356" s="15">
        <f t="shared" si="91"/>
        <v>0</v>
      </c>
      <c r="H356" s="20"/>
      <c r="I356" s="13"/>
      <c r="J356" s="21"/>
      <c r="K356" s="21"/>
      <c r="L356" s="21"/>
      <c r="M356" s="21"/>
      <c r="N356" s="21"/>
      <c r="O356" s="21"/>
      <c r="P356" s="21"/>
      <c r="Q356" s="21"/>
      <c r="R356" s="12"/>
      <c r="S356" s="21"/>
      <c r="T356" s="21"/>
      <c r="U356" s="21"/>
      <c r="V356" s="12"/>
      <c r="W356" s="20"/>
      <c r="X356" s="21"/>
      <c r="Y356" s="12"/>
      <c r="Z356" s="21"/>
      <c r="AA356" s="13"/>
      <c r="AB356" s="21"/>
      <c r="AC356" s="21"/>
      <c r="AD356" s="12"/>
      <c r="AE356" s="101">
        <f t="shared" si="92"/>
        <v>0</v>
      </c>
      <c r="AF356" s="64"/>
    </row>
    <row r="357" spans="1:33" ht="36" customHeight="1" x14ac:dyDescent="0.25">
      <c r="A357" s="64"/>
      <c r="B357" s="97" t="str">
        <f t="shared" si="94"/>
        <v/>
      </c>
      <c r="C357" s="215" t="str">
        <f t="shared" si="93"/>
        <v/>
      </c>
      <c r="D357" s="216"/>
      <c r="E357" s="217"/>
      <c r="F357" s="14"/>
      <c r="G357" s="15">
        <f t="shared" si="91"/>
        <v>0</v>
      </c>
      <c r="H357" s="20"/>
      <c r="I357" s="13"/>
      <c r="J357" s="21"/>
      <c r="K357" s="21"/>
      <c r="L357" s="21"/>
      <c r="M357" s="21"/>
      <c r="N357" s="21"/>
      <c r="O357" s="21"/>
      <c r="P357" s="21"/>
      <c r="Q357" s="21"/>
      <c r="R357" s="12"/>
      <c r="S357" s="21"/>
      <c r="T357" s="21"/>
      <c r="U357" s="21"/>
      <c r="V357" s="12"/>
      <c r="W357" s="20"/>
      <c r="X357" s="21"/>
      <c r="Y357" s="12"/>
      <c r="Z357" s="21"/>
      <c r="AA357" s="13"/>
      <c r="AB357" s="21"/>
      <c r="AC357" s="21"/>
      <c r="AD357" s="12"/>
      <c r="AE357" s="101">
        <f t="shared" si="92"/>
        <v>0</v>
      </c>
      <c r="AF357" s="64"/>
    </row>
    <row r="358" spans="1:33" ht="36" customHeight="1" x14ac:dyDescent="0.25">
      <c r="A358" s="64"/>
      <c r="B358" s="97" t="str">
        <f t="shared" si="94"/>
        <v/>
      </c>
      <c r="C358" s="215" t="str">
        <f t="shared" si="93"/>
        <v/>
      </c>
      <c r="D358" s="216"/>
      <c r="E358" s="217"/>
      <c r="F358" s="14"/>
      <c r="G358" s="15">
        <f t="shared" si="91"/>
        <v>0</v>
      </c>
      <c r="H358" s="20"/>
      <c r="I358" s="13"/>
      <c r="J358" s="21"/>
      <c r="K358" s="21"/>
      <c r="L358" s="21"/>
      <c r="M358" s="21"/>
      <c r="N358" s="21"/>
      <c r="O358" s="21"/>
      <c r="P358" s="21"/>
      <c r="Q358" s="21"/>
      <c r="R358" s="12"/>
      <c r="S358" s="21"/>
      <c r="T358" s="21"/>
      <c r="U358" s="21"/>
      <c r="V358" s="12"/>
      <c r="W358" s="20"/>
      <c r="X358" s="21"/>
      <c r="Y358" s="12"/>
      <c r="Z358" s="21"/>
      <c r="AA358" s="13"/>
      <c r="AB358" s="21"/>
      <c r="AC358" s="21"/>
      <c r="AD358" s="12"/>
      <c r="AE358" s="101">
        <f t="shared" si="92"/>
        <v>0</v>
      </c>
      <c r="AF358" s="64"/>
    </row>
    <row r="359" spans="1:33" ht="36" customHeight="1" x14ac:dyDescent="0.25">
      <c r="A359" s="64"/>
      <c r="B359" s="97" t="str">
        <f t="shared" si="94"/>
        <v/>
      </c>
      <c r="C359" s="215" t="str">
        <f t="shared" si="93"/>
        <v/>
      </c>
      <c r="D359" s="216"/>
      <c r="E359" s="217"/>
      <c r="F359" s="14"/>
      <c r="G359" s="15">
        <f t="shared" si="91"/>
        <v>0</v>
      </c>
      <c r="H359" s="20"/>
      <c r="I359" s="13"/>
      <c r="J359" s="21"/>
      <c r="K359" s="21"/>
      <c r="L359" s="21"/>
      <c r="M359" s="21"/>
      <c r="N359" s="21"/>
      <c r="O359" s="21"/>
      <c r="P359" s="21"/>
      <c r="Q359" s="21"/>
      <c r="R359" s="12"/>
      <c r="S359" s="21"/>
      <c r="T359" s="21"/>
      <c r="U359" s="21"/>
      <c r="V359" s="12"/>
      <c r="W359" s="20"/>
      <c r="X359" s="21"/>
      <c r="Y359" s="12"/>
      <c r="Z359" s="21"/>
      <c r="AA359" s="13"/>
      <c r="AB359" s="21"/>
      <c r="AC359" s="21"/>
      <c r="AD359" s="12"/>
      <c r="AE359" s="101">
        <f t="shared" si="92"/>
        <v>0</v>
      </c>
      <c r="AF359" s="64"/>
    </row>
    <row r="360" spans="1:33" ht="36" customHeight="1" x14ac:dyDescent="0.25">
      <c r="A360" s="64"/>
      <c r="B360" s="97" t="str">
        <f t="shared" si="94"/>
        <v/>
      </c>
      <c r="C360" s="215" t="str">
        <f t="shared" si="93"/>
        <v/>
      </c>
      <c r="D360" s="216"/>
      <c r="E360" s="217"/>
      <c r="F360" s="14"/>
      <c r="G360" s="15">
        <f t="shared" si="91"/>
        <v>0</v>
      </c>
      <c r="H360" s="20"/>
      <c r="I360" s="13"/>
      <c r="J360" s="21"/>
      <c r="K360" s="21"/>
      <c r="L360" s="21"/>
      <c r="M360" s="21"/>
      <c r="N360" s="21"/>
      <c r="O360" s="21"/>
      <c r="P360" s="21"/>
      <c r="Q360" s="21"/>
      <c r="R360" s="12"/>
      <c r="S360" s="21"/>
      <c r="T360" s="21"/>
      <c r="U360" s="21"/>
      <c r="V360" s="12"/>
      <c r="W360" s="20"/>
      <c r="X360" s="21"/>
      <c r="Y360" s="12"/>
      <c r="Z360" s="21"/>
      <c r="AA360" s="13"/>
      <c r="AB360" s="21"/>
      <c r="AC360" s="21"/>
      <c r="AD360" s="12"/>
      <c r="AE360" s="101">
        <f t="shared" si="92"/>
        <v>0</v>
      </c>
      <c r="AF360" s="64"/>
    </row>
    <row r="361" spans="1:33" ht="36" customHeight="1" x14ac:dyDescent="0.25">
      <c r="A361" s="64"/>
      <c r="B361" s="97" t="str">
        <f t="shared" si="94"/>
        <v/>
      </c>
      <c r="C361" s="215" t="str">
        <f t="shared" si="93"/>
        <v/>
      </c>
      <c r="D361" s="216"/>
      <c r="E361" s="217"/>
      <c r="F361" s="14"/>
      <c r="G361" s="15">
        <f t="shared" si="91"/>
        <v>0</v>
      </c>
      <c r="H361" s="20"/>
      <c r="I361" s="13"/>
      <c r="J361" s="21"/>
      <c r="K361" s="21"/>
      <c r="L361" s="21"/>
      <c r="M361" s="21"/>
      <c r="N361" s="21"/>
      <c r="O361" s="21"/>
      <c r="P361" s="21"/>
      <c r="Q361" s="21"/>
      <c r="R361" s="12"/>
      <c r="S361" s="21"/>
      <c r="T361" s="21"/>
      <c r="U361" s="21"/>
      <c r="V361" s="12"/>
      <c r="W361" s="20"/>
      <c r="X361" s="21"/>
      <c r="Y361" s="12"/>
      <c r="Z361" s="21"/>
      <c r="AA361" s="13"/>
      <c r="AB361" s="21"/>
      <c r="AC361" s="21"/>
      <c r="AD361" s="12"/>
      <c r="AE361" s="101">
        <f t="shared" si="92"/>
        <v>0</v>
      </c>
      <c r="AF361" s="64"/>
    </row>
    <row r="362" spans="1:33" ht="36" customHeight="1" x14ac:dyDescent="0.25">
      <c r="A362" s="64"/>
      <c r="B362" s="97" t="str">
        <f t="shared" si="94"/>
        <v/>
      </c>
      <c r="C362" s="215" t="str">
        <f t="shared" si="93"/>
        <v/>
      </c>
      <c r="D362" s="216"/>
      <c r="E362" s="217"/>
      <c r="F362" s="14"/>
      <c r="G362" s="15">
        <f t="shared" si="91"/>
        <v>0</v>
      </c>
      <c r="H362" s="20"/>
      <c r="I362" s="13"/>
      <c r="J362" s="21"/>
      <c r="K362" s="21"/>
      <c r="L362" s="21"/>
      <c r="M362" s="21"/>
      <c r="N362" s="21"/>
      <c r="O362" s="21"/>
      <c r="P362" s="21"/>
      <c r="Q362" s="21"/>
      <c r="R362" s="12"/>
      <c r="S362" s="21"/>
      <c r="T362" s="21"/>
      <c r="U362" s="21"/>
      <c r="V362" s="12"/>
      <c r="W362" s="20"/>
      <c r="X362" s="21"/>
      <c r="Y362" s="12"/>
      <c r="Z362" s="21"/>
      <c r="AA362" s="13"/>
      <c r="AB362" s="21"/>
      <c r="AC362" s="21"/>
      <c r="AD362" s="12"/>
      <c r="AE362" s="101">
        <f t="shared" si="92"/>
        <v>0</v>
      </c>
      <c r="AF362" s="64"/>
    </row>
    <row r="363" spans="1:33" ht="36.75" customHeight="1" thickBot="1" x14ac:dyDescent="0.3">
      <c r="A363" s="64"/>
      <c r="B363" s="98" t="str">
        <f t="shared" si="94"/>
        <v/>
      </c>
      <c r="C363" s="224" t="str">
        <f t="shared" si="93"/>
        <v/>
      </c>
      <c r="D363" s="225"/>
      <c r="E363" s="226"/>
      <c r="F363" s="160"/>
      <c r="G363" s="23">
        <f t="shared" si="91"/>
        <v>0</v>
      </c>
      <c r="H363" s="24"/>
      <c r="I363" s="25"/>
      <c r="J363" s="26"/>
      <c r="K363" s="26"/>
      <c r="L363" s="26"/>
      <c r="M363" s="26"/>
      <c r="N363" s="26"/>
      <c r="O363" s="26"/>
      <c r="P363" s="26"/>
      <c r="Q363" s="26"/>
      <c r="R363" s="27"/>
      <c r="S363" s="26"/>
      <c r="T363" s="26"/>
      <c r="U363" s="26"/>
      <c r="V363" s="27"/>
      <c r="W363" s="24"/>
      <c r="X363" s="26"/>
      <c r="Y363" s="27"/>
      <c r="Z363" s="26"/>
      <c r="AA363" s="26"/>
      <c r="AB363" s="26"/>
      <c r="AC363" s="26"/>
      <c r="AD363" s="27"/>
      <c r="AE363" s="100">
        <f t="shared" si="92"/>
        <v>0</v>
      </c>
      <c r="AF363" s="64"/>
    </row>
    <row r="364" spans="1:33" ht="36" customHeight="1" thickTop="1" thickBot="1" x14ac:dyDescent="0.3">
      <c r="A364" s="64"/>
      <c r="B364" s="213" t="s">
        <v>25</v>
      </c>
      <c r="C364" s="214"/>
      <c r="D364" s="214"/>
      <c r="E364" s="214"/>
      <c r="F364" s="165"/>
      <c r="G364" s="165"/>
      <c r="H364" s="104">
        <f>SUM(H348:H363)</f>
        <v>0</v>
      </c>
      <c r="I364" s="105">
        <f t="shared" ref="I364:AD364" si="95">SUM(I348:I363)</f>
        <v>0</v>
      </c>
      <c r="J364" s="105">
        <f t="shared" si="95"/>
        <v>0</v>
      </c>
      <c r="K364" s="105">
        <f t="shared" si="95"/>
        <v>0</v>
      </c>
      <c r="L364" s="105">
        <f t="shared" si="95"/>
        <v>0</v>
      </c>
      <c r="M364" s="105">
        <f t="shared" si="95"/>
        <v>0</v>
      </c>
      <c r="N364" s="105">
        <f t="shared" si="95"/>
        <v>0</v>
      </c>
      <c r="O364" s="105">
        <f t="shared" si="95"/>
        <v>0</v>
      </c>
      <c r="P364" s="105">
        <f t="shared" si="95"/>
        <v>0</v>
      </c>
      <c r="Q364" s="105">
        <f t="shared" si="95"/>
        <v>0</v>
      </c>
      <c r="R364" s="166">
        <f t="shared" si="95"/>
        <v>0</v>
      </c>
      <c r="S364" s="105">
        <f t="shared" si="95"/>
        <v>0</v>
      </c>
      <c r="T364" s="105">
        <f t="shared" si="95"/>
        <v>0</v>
      </c>
      <c r="U364" s="105">
        <f t="shared" si="95"/>
        <v>0</v>
      </c>
      <c r="V364" s="107">
        <f t="shared" si="95"/>
        <v>0</v>
      </c>
      <c r="W364" s="108">
        <f t="shared" si="95"/>
        <v>0</v>
      </c>
      <c r="X364" s="105">
        <f t="shared" si="95"/>
        <v>0</v>
      </c>
      <c r="Y364" s="166">
        <f t="shared" si="95"/>
        <v>0</v>
      </c>
      <c r="Z364" s="109">
        <f t="shared" si="95"/>
        <v>0</v>
      </c>
      <c r="AA364" s="110">
        <f t="shared" si="95"/>
        <v>0</v>
      </c>
      <c r="AB364" s="110">
        <f t="shared" si="95"/>
        <v>0</v>
      </c>
      <c r="AC364" s="110">
        <f t="shared" si="95"/>
        <v>0</v>
      </c>
      <c r="AD364" s="111">
        <f t="shared" si="95"/>
        <v>0</v>
      </c>
      <c r="AE364" s="102">
        <f>SUM(AE348:AE363)</f>
        <v>0</v>
      </c>
      <c r="AF364" s="64"/>
    </row>
    <row r="365" spans="1:33" ht="8.25" customHeight="1" thickTop="1" x14ac:dyDescent="0.25">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c r="AA365" s="64"/>
      <c r="AB365" s="64"/>
      <c r="AC365" s="64"/>
      <c r="AD365" s="64"/>
      <c r="AE365" s="64"/>
      <c r="AF365" s="64"/>
    </row>
    <row r="366" spans="1:33" x14ac:dyDescent="0.25">
      <c r="A366" s="64"/>
      <c r="B366" s="71"/>
      <c r="C366" s="71"/>
      <c r="D366" s="71"/>
      <c r="E366" s="71"/>
      <c r="F366" s="71"/>
      <c r="G366" s="71"/>
      <c r="H366" s="71"/>
      <c r="I366" s="71"/>
      <c r="J366" s="71"/>
      <c r="K366" s="71"/>
      <c r="L366" s="71"/>
      <c r="M366" s="71"/>
      <c r="N366" s="71"/>
      <c r="O366" s="71"/>
      <c r="P366" s="71"/>
      <c r="Q366" s="71"/>
      <c r="R366" s="71"/>
      <c r="S366" s="71"/>
      <c r="T366" s="71"/>
      <c r="U366" s="71"/>
      <c r="V366" s="71"/>
      <c r="W366" s="71"/>
      <c r="X366" s="71"/>
      <c r="Y366" s="71"/>
      <c r="Z366" s="71"/>
      <c r="AA366" s="71"/>
      <c r="AB366" s="71"/>
      <c r="AC366" s="71"/>
      <c r="AD366" s="71"/>
      <c r="AE366" s="71"/>
      <c r="AF366" s="64"/>
    </row>
    <row r="367" spans="1:33" s="2" customFormat="1" ht="33.75" x14ac:dyDescent="0.5">
      <c r="A367" s="65"/>
      <c r="B367" s="72"/>
      <c r="C367" s="222" t="s">
        <v>11</v>
      </c>
      <c r="D367" s="222"/>
      <c r="E367" s="222"/>
      <c r="F367" s="222"/>
      <c r="G367" s="222"/>
      <c r="H367" s="222"/>
      <c r="I367" s="222"/>
      <c r="J367" s="222"/>
      <c r="K367" s="222"/>
      <c r="L367" s="222"/>
      <c r="M367" s="222"/>
      <c r="N367" s="222"/>
      <c r="O367" s="222"/>
      <c r="P367" s="222"/>
      <c r="Q367" s="222"/>
      <c r="R367" s="222"/>
      <c r="S367" s="222"/>
      <c r="T367" s="222"/>
      <c r="U367" s="222"/>
      <c r="V367" s="222"/>
      <c r="W367" s="222"/>
      <c r="X367" s="222"/>
      <c r="Y367" s="222"/>
      <c r="Z367" s="222"/>
      <c r="AA367" s="222"/>
      <c r="AB367" s="222"/>
      <c r="AC367" s="222"/>
      <c r="AD367" s="222"/>
      <c r="AE367" s="222"/>
      <c r="AF367" s="65"/>
      <c r="AG367" s="9"/>
    </row>
    <row r="368" spans="1:33" s="3" customFormat="1" ht="26.25" x14ac:dyDescent="0.4">
      <c r="A368" s="66"/>
      <c r="B368" s="73"/>
      <c r="C368" s="223" t="s">
        <v>12</v>
      </c>
      <c r="D368" s="223"/>
      <c r="E368" s="223"/>
      <c r="F368" s="223"/>
      <c r="G368" s="223"/>
      <c r="H368" s="223"/>
      <c r="I368" s="223"/>
      <c r="J368" s="223"/>
      <c r="K368" s="223"/>
      <c r="L368" s="223"/>
      <c r="M368" s="223"/>
      <c r="N368" s="223"/>
      <c r="O368" s="223"/>
      <c r="P368" s="223"/>
      <c r="Q368" s="223"/>
      <c r="R368" s="223"/>
      <c r="S368" s="223"/>
      <c r="T368" s="223"/>
      <c r="U368" s="223"/>
      <c r="V368" s="223"/>
      <c r="W368" s="223"/>
      <c r="X368" s="223"/>
      <c r="Y368" s="223"/>
      <c r="Z368" s="223"/>
      <c r="AA368" s="223"/>
      <c r="AB368" s="223"/>
      <c r="AC368" s="223"/>
      <c r="AD368" s="223"/>
      <c r="AE368" s="223"/>
      <c r="AF368" s="66"/>
      <c r="AG368" s="9"/>
    </row>
    <row r="369" spans="1:33" s="3" customFormat="1" ht="9" customHeight="1" x14ac:dyDescent="0.4">
      <c r="A369" s="66"/>
      <c r="B369" s="73"/>
      <c r="C369" s="163"/>
      <c r="D369" s="163"/>
      <c r="E369" s="163"/>
      <c r="F369" s="163"/>
      <c r="G369" s="163"/>
      <c r="H369" s="163"/>
      <c r="I369" s="163"/>
      <c r="J369" s="163"/>
      <c r="K369" s="163"/>
      <c r="L369" s="163"/>
      <c r="M369" s="163"/>
      <c r="N369" s="163"/>
      <c r="O369" s="163"/>
      <c r="P369" s="163"/>
      <c r="Q369" s="163"/>
      <c r="R369" s="163"/>
      <c r="S369" s="163"/>
      <c r="T369" s="163"/>
      <c r="U369" s="163"/>
      <c r="V369" s="163"/>
      <c r="W369" s="163"/>
      <c r="X369" s="163"/>
      <c r="Y369" s="163"/>
      <c r="Z369" s="163"/>
      <c r="AA369" s="163"/>
      <c r="AB369" s="163"/>
      <c r="AC369" s="163"/>
      <c r="AD369" s="163"/>
      <c r="AE369" s="163"/>
      <c r="AF369" s="66"/>
      <c r="AG369" s="9"/>
    </row>
    <row r="370" spans="1:33" s="4" customFormat="1" ht="32.25" customHeight="1" x14ac:dyDescent="0.3">
      <c r="A370" s="67"/>
      <c r="B370" s="75"/>
      <c r="C370" s="75"/>
      <c r="D370" s="219" t="str">
        <f>IF(D342="","",D342)</f>
        <v/>
      </c>
      <c r="E370" s="220"/>
      <c r="F370" s="220"/>
      <c r="G370" s="220"/>
      <c r="H370" s="221"/>
      <c r="I370" s="76"/>
      <c r="J370" s="219" t="str">
        <f>IF(J342="","",J342)</f>
        <v/>
      </c>
      <c r="K370" s="220"/>
      <c r="L370" s="220"/>
      <c r="M370" s="220"/>
      <c r="N370" s="220"/>
      <c r="O370" s="220"/>
      <c r="P370" s="220"/>
      <c r="Q370" s="221"/>
      <c r="R370" s="77" t="s">
        <v>13</v>
      </c>
      <c r="S370" s="169"/>
      <c r="T370" s="170"/>
      <c r="U370" s="170"/>
      <c r="V370" s="170"/>
      <c r="W370" s="170"/>
      <c r="X370" s="170"/>
      <c r="Y370" s="170"/>
      <c r="Z370" s="171"/>
      <c r="AA370" s="77" t="s">
        <v>16</v>
      </c>
      <c r="AB370" s="172"/>
      <c r="AC370" s="173"/>
      <c r="AD370" s="174"/>
      <c r="AE370" s="78"/>
      <c r="AF370" s="67"/>
      <c r="AG370" s="10">
        <f>IF(AB370="",0,1)</f>
        <v>0</v>
      </c>
    </row>
    <row r="371" spans="1:33" s="5" customFormat="1" x14ac:dyDescent="0.3">
      <c r="A371" s="68"/>
      <c r="B371" s="78"/>
      <c r="C371" s="78"/>
      <c r="D371" s="218" t="s">
        <v>20</v>
      </c>
      <c r="E371" s="218"/>
      <c r="F371" s="218"/>
      <c r="G371" s="218"/>
      <c r="H371" s="218"/>
      <c r="I371" s="78"/>
      <c r="J371" s="218" t="s">
        <v>14</v>
      </c>
      <c r="K371" s="218"/>
      <c r="L371" s="218"/>
      <c r="M371" s="218"/>
      <c r="N371" s="218"/>
      <c r="O371" s="218"/>
      <c r="P371" s="218"/>
      <c r="Q371" s="218"/>
      <c r="R371" s="78"/>
      <c r="S371" s="218" t="s">
        <v>15</v>
      </c>
      <c r="T371" s="218"/>
      <c r="U371" s="218"/>
      <c r="V371" s="218"/>
      <c r="W371" s="218"/>
      <c r="X371" s="218"/>
      <c r="Y371" s="218"/>
      <c r="Z371" s="218"/>
      <c r="AA371" s="78"/>
      <c r="AB371" s="218" t="s">
        <v>17</v>
      </c>
      <c r="AC371" s="218"/>
      <c r="AD371" s="218"/>
      <c r="AE371" s="78"/>
      <c r="AF371" s="68"/>
      <c r="AG371" s="9"/>
    </row>
    <row r="372" spans="1:33" ht="21.75" thickBot="1" x14ac:dyDescent="0.3">
      <c r="A372" s="64"/>
      <c r="B372" s="79"/>
      <c r="C372" s="71"/>
      <c r="D372" s="71"/>
      <c r="E372" s="71"/>
      <c r="F372" s="71"/>
      <c r="G372" s="71"/>
      <c r="H372" s="71"/>
      <c r="I372" s="71"/>
      <c r="J372" s="80"/>
      <c r="K372" s="80"/>
      <c r="L372" s="80"/>
      <c r="M372" s="80"/>
      <c r="N372" s="80"/>
      <c r="O372" s="80"/>
      <c r="P372" s="80"/>
      <c r="Q372" s="80"/>
      <c r="R372" s="71"/>
      <c r="S372" s="80"/>
      <c r="T372" s="80"/>
      <c r="U372" s="80"/>
      <c r="V372" s="80"/>
      <c r="W372" s="80"/>
      <c r="X372" s="80"/>
      <c r="Y372" s="80"/>
      <c r="Z372" s="80"/>
      <c r="AA372" s="71"/>
      <c r="AB372" s="71"/>
      <c r="AC372" s="71"/>
      <c r="AD372" s="71"/>
      <c r="AE372" s="71"/>
      <c r="AF372" s="64"/>
    </row>
    <row r="373" spans="1:33" s="6" customFormat="1" ht="31.5" customHeight="1" thickTop="1" thickBot="1" x14ac:dyDescent="0.3">
      <c r="A373" s="69"/>
      <c r="B373" s="81"/>
      <c r="C373" s="82"/>
      <c r="D373" s="82"/>
      <c r="E373" s="82"/>
      <c r="F373" s="82"/>
      <c r="G373" s="82"/>
      <c r="H373" s="230" t="s">
        <v>41</v>
      </c>
      <c r="I373" s="231"/>
      <c r="J373" s="231"/>
      <c r="K373" s="231"/>
      <c r="L373" s="231"/>
      <c r="M373" s="231"/>
      <c r="N373" s="231"/>
      <c r="O373" s="231"/>
      <c r="P373" s="231"/>
      <c r="Q373" s="231"/>
      <c r="R373" s="231"/>
      <c r="S373" s="231"/>
      <c r="T373" s="231"/>
      <c r="U373" s="231"/>
      <c r="V373" s="231"/>
      <c r="W373" s="161"/>
      <c r="X373" s="162"/>
      <c r="Y373" s="162"/>
      <c r="Z373" s="85" t="s">
        <v>42</v>
      </c>
      <c r="AA373" s="86"/>
      <c r="AB373" s="86"/>
      <c r="AC373" s="86"/>
      <c r="AD373" s="86"/>
      <c r="AE373" s="87"/>
      <c r="AF373" s="69"/>
      <c r="AG373" s="9"/>
    </row>
    <row r="374" spans="1:33" s="7" customFormat="1" ht="69.75" customHeight="1" thickBot="1" x14ac:dyDescent="0.4">
      <c r="A374" s="70"/>
      <c r="B374" s="88"/>
      <c r="C374" s="229" t="s">
        <v>4</v>
      </c>
      <c r="D374" s="229"/>
      <c r="E374" s="229"/>
      <c r="F374" s="164"/>
      <c r="G374" s="90"/>
      <c r="H374" s="91" t="str">
        <f>H346</f>
        <v>Box Out</v>
      </c>
      <c r="I374" s="91" t="str">
        <f t="shared" ref="I374:AD374" si="96">I346</f>
        <v>Deflect, Tip Out or Intercept</v>
      </c>
      <c r="J374" s="91" t="str">
        <f t="shared" si="96"/>
        <v>Loose  Ball    or Dive on Floor</v>
      </c>
      <c r="K374" s="91" t="str">
        <f t="shared" si="96"/>
        <v>Defensive Rebound</v>
      </c>
      <c r="L374" s="91" t="str">
        <f t="shared" si="96"/>
        <v>Offensive Rebound</v>
      </c>
      <c r="M374" s="91" t="str">
        <f t="shared" si="96"/>
        <v>Steal</v>
      </c>
      <c r="N374" s="91" t="str">
        <f t="shared" si="96"/>
        <v>Charge</v>
      </c>
      <c r="O374" s="91" t="str">
        <f t="shared" si="96"/>
        <v>Block          Shot</v>
      </c>
      <c r="P374" s="91" t="str">
        <f t="shared" si="96"/>
        <v>Ball Pressure</v>
      </c>
      <c r="Q374" s="91" t="str">
        <f t="shared" si="96"/>
        <v>Help Action</v>
      </c>
      <c r="R374" s="91" t="str">
        <f t="shared" si="96"/>
        <v>Assist</v>
      </c>
      <c r="S374" s="91" t="str">
        <f t="shared" si="96"/>
        <v>Defensive Tie Ups</v>
      </c>
      <c r="T374" s="91" t="str">
        <f t="shared" si="96"/>
        <v>Great Screen</v>
      </c>
      <c r="U374" s="91" t="str">
        <f t="shared" si="96"/>
        <v>Transition   Score</v>
      </c>
      <c r="V374" s="91">
        <f t="shared" si="96"/>
        <v>0</v>
      </c>
      <c r="W374" s="91" t="str">
        <f t="shared" si="96"/>
        <v>Turnover Unforced</v>
      </c>
      <c r="X374" s="91" t="str">
        <f t="shared" si="96"/>
        <v>Turnover Forced</v>
      </c>
      <c r="Y374" s="91" t="str">
        <f t="shared" si="96"/>
        <v>Offensive Tie Ups</v>
      </c>
      <c r="Z374" s="91" t="str">
        <f t="shared" si="96"/>
        <v>Poor  Closeout</v>
      </c>
      <c r="AA374" s="91" t="str">
        <f t="shared" si="96"/>
        <v>Beat off B=ounce</v>
      </c>
      <c r="AB374" s="91" t="str">
        <f t="shared" si="96"/>
        <v>Poor Attitude or Language</v>
      </c>
      <c r="AC374" s="91" t="str">
        <f t="shared" si="96"/>
        <v>Poor Reaction to Officials</v>
      </c>
      <c r="AD374" s="91">
        <f t="shared" si="96"/>
        <v>0</v>
      </c>
      <c r="AE374" s="92" t="s">
        <v>22</v>
      </c>
      <c r="AF374" s="70"/>
      <c r="AG374" s="9"/>
    </row>
    <row r="375" spans="1:33" s="3" customFormat="1" ht="39" customHeight="1" thickBot="1" x14ac:dyDescent="0.4">
      <c r="A375" s="66"/>
      <c r="B375" s="93" t="s">
        <v>36</v>
      </c>
      <c r="C375" s="94"/>
      <c r="D375" s="94"/>
      <c r="E375" s="95" t="s">
        <v>38</v>
      </c>
      <c r="F375" s="93" t="s">
        <v>35</v>
      </c>
      <c r="G375" s="113"/>
      <c r="H375" s="168">
        <f>H347</f>
        <v>1</v>
      </c>
      <c r="I375" s="168">
        <f t="shared" ref="I375:AD375" si="97">I347</f>
        <v>1</v>
      </c>
      <c r="J375" s="168">
        <f t="shared" si="97"/>
        <v>2</v>
      </c>
      <c r="K375" s="168">
        <f t="shared" si="97"/>
        <v>1</v>
      </c>
      <c r="L375" s="168">
        <f t="shared" si="97"/>
        <v>1</v>
      </c>
      <c r="M375" s="168">
        <f t="shared" si="97"/>
        <v>3</v>
      </c>
      <c r="N375" s="168">
        <f t="shared" si="97"/>
        <v>3</v>
      </c>
      <c r="O375" s="168">
        <f t="shared" si="97"/>
        <v>1</v>
      </c>
      <c r="P375" s="168">
        <f t="shared" si="97"/>
        <v>1</v>
      </c>
      <c r="Q375" s="168">
        <f t="shared" si="97"/>
        <v>1</v>
      </c>
      <c r="R375" s="168">
        <f t="shared" si="97"/>
        <v>1</v>
      </c>
      <c r="S375" s="168">
        <f t="shared" si="97"/>
        <v>2</v>
      </c>
      <c r="T375" s="168">
        <f t="shared" si="97"/>
        <v>1</v>
      </c>
      <c r="U375" s="168">
        <f t="shared" si="97"/>
        <v>1</v>
      </c>
      <c r="V375" s="168">
        <f t="shared" si="97"/>
        <v>0</v>
      </c>
      <c r="W375" s="168">
        <f t="shared" si="97"/>
        <v>-2</v>
      </c>
      <c r="X375" s="168">
        <f t="shared" si="97"/>
        <v>-1</v>
      </c>
      <c r="Y375" s="168">
        <f t="shared" si="97"/>
        <v>-1</v>
      </c>
      <c r="Z375" s="168">
        <f t="shared" si="97"/>
        <v>-1</v>
      </c>
      <c r="AA375" s="168">
        <f t="shared" si="97"/>
        <v>-1</v>
      </c>
      <c r="AB375" s="168">
        <f t="shared" si="97"/>
        <v>-1</v>
      </c>
      <c r="AC375" s="168">
        <f t="shared" si="97"/>
        <v>-1</v>
      </c>
      <c r="AD375" s="168">
        <f t="shared" si="97"/>
        <v>0</v>
      </c>
      <c r="AE375" s="99"/>
      <c r="AF375" s="66"/>
      <c r="AG375" s="9"/>
    </row>
    <row r="376" spans="1:33" ht="36" customHeight="1" x14ac:dyDescent="0.25">
      <c r="A376" s="64"/>
      <c r="B376" s="96" t="str">
        <f t="shared" ref="B376:C381" si="98">IF(B348="","",B348)</f>
        <v/>
      </c>
      <c r="C376" s="227" t="str">
        <f t="shared" si="98"/>
        <v/>
      </c>
      <c r="D376" s="227"/>
      <c r="E376" s="228"/>
      <c r="F376" s="14"/>
      <c r="G376" s="15">
        <f>IF(F376="y",1,0)</f>
        <v>0</v>
      </c>
      <c r="H376" s="16"/>
      <c r="I376" s="17"/>
      <c r="J376" s="18"/>
      <c r="K376" s="18"/>
      <c r="L376" s="18"/>
      <c r="M376" s="18"/>
      <c r="N376" s="18"/>
      <c r="O376" s="18"/>
      <c r="P376" s="18"/>
      <c r="Q376" s="18"/>
      <c r="R376" s="19"/>
      <c r="S376" s="18"/>
      <c r="T376" s="18"/>
      <c r="U376" s="18"/>
      <c r="V376" s="19"/>
      <c r="W376" s="16"/>
      <c r="X376" s="18"/>
      <c r="Y376" s="19"/>
      <c r="Z376" s="18"/>
      <c r="AA376" s="17"/>
      <c r="AB376" s="18"/>
      <c r="AC376" s="18"/>
      <c r="AD376" s="19"/>
      <c r="AE376" s="100">
        <f>(H376*H$11)+(I376*I$11)+(J376*J$11)+(K376*K$11)+(L376*L$11)+(M376*M$11)+(N376*N$11)+(O376*O$11)+(P376*P$11)+(Q376*Q$11)+(R376*R$11)+(S376*S$11)+(T376*T$11)+(U376*U$11)+(V376*V$11)+(W376*W$11)+(X376*X$11)+(Y376*Y$11)+(Z376*Z$11)+(AA376*AA$11)+(AB376*AB$11)+(AC376*AC$11)+(AD376*AD$11)</f>
        <v>0</v>
      </c>
      <c r="AF376" s="64"/>
    </row>
    <row r="377" spans="1:33" ht="36" customHeight="1" x14ac:dyDescent="0.25">
      <c r="A377" s="64"/>
      <c r="B377" s="97" t="str">
        <f t="shared" si="98"/>
        <v/>
      </c>
      <c r="C377" s="215" t="str">
        <f t="shared" si="98"/>
        <v/>
      </c>
      <c r="D377" s="216"/>
      <c r="E377" s="217"/>
      <c r="F377" s="14"/>
      <c r="G377" s="15">
        <f t="shared" ref="G377:G391" si="99">IF(F377="y",1,0)</f>
        <v>0</v>
      </c>
      <c r="H377" s="20"/>
      <c r="I377" s="13"/>
      <c r="J377" s="21"/>
      <c r="K377" s="21"/>
      <c r="L377" s="21"/>
      <c r="M377" s="21"/>
      <c r="N377" s="21"/>
      <c r="O377" s="21"/>
      <c r="P377" s="21"/>
      <c r="Q377" s="21"/>
      <c r="R377" s="12"/>
      <c r="S377" s="21"/>
      <c r="T377" s="21"/>
      <c r="U377" s="21"/>
      <c r="V377" s="12"/>
      <c r="W377" s="20"/>
      <c r="X377" s="21"/>
      <c r="Y377" s="12"/>
      <c r="Z377" s="21"/>
      <c r="AA377" s="13"/>
      <c r="AB377" s="21"/>
      <c r="AC377" s="21"/>
      <c r="AD377" s="12"/>
      <c r="AE377" s="101">
        <f t="shared" ref="AE377:AE391" si="100">(H377*H$11)+(I377*I$11)+(J377*J$11)+(K377*K$11)+(L377*L$11)+(M377*M$11)+(N377*N$11)+(O377*O$11)+(P377*P$11)+(Q377*Q$11)+(R377*R$11)+(S377*S$11)+(T377*T$11)+(U377*U$11)+(V377*V$11)+(W377*W$11)+(X377*X$11)+(Y377*Y$11)+(Z377*Z$11)+(AA377*AA$11)+(AB377*AB$11)+(AC377*AC$11)+(AD377*AD$11)</f>
        <v>0</v>
      </c>
      <c r="AF377" s="64"/>
    </row>
    <row r="378" spans="1:33" ht="36" customHeight="1" x14ac:dyDescent="0.25">
      <c r="A378" s="64"/>
      <c r="B378" s="97" t="str">
        <f t="shared" si="98"/>
        <v/>
      </c>
      <c r="C378" s="215" t="str">
        <f t="shared" si="98"/>
        <v/>
      </c>
      <c r="D378" s="216"/>
      <c r="E378" s="217"/>
      <c r="F378" s="14"/>
      <c r="G378" s="15">
        <f t="shared" si="99"/>
        <v>0</v>
      </c>
      <c r="H378" s="20"/>
      <c r="I378" s="13"/>
      <c r="J378" s="21"/>
      <c r="K378" s="21"/>
      <c r="L378" s="21"/>
      <c r="M378" s="21"/>
      <c r="N378" s="21"/>
      <c r="O378" s="21"/>
      <c r="P378" s="21"/>
      <c r="Q378" s="21"/>
      <c r="R378" s="12"/>
      <c r="S378" s="21"/>
      <c r="T378" s="21"/>
      <c r="U378" s="21"/>
      <c r="V378" s="12"/>
      <c r="W378" s="20"/>
      <c r="X378" s="21"/>
      <c r="Y378" s="12"/>
      <c r="Z378" s="21"/>
      <c r="AA378" s="13"/>
      <c r="AB378" s="21"/>
      <c r="AC378" s="21"/>
      <c r="AD378" s="12"/>
      <c r="AE378" s="101">
        <f t="shared" si="100"/>
        <v>0</v>
      </c>
      <c r="AF378" s="64"/>
    </row>
    <row r="379" spans="1:33" ht="36" customHeight="1" x14ac:dyDescent="0.25">
      <c r="A379" s="64"/>
      <c r="B379" s="97" t="str">
        <f t="shared" si="98"/>
        <v/>
      </c>
      <c r="C379" s="215" t="str">
        <f t="shared" si="98"/>
        <v/>
      </c>
      <c r="D379" s="216"/>
      <c r="E379" s="217"/>
      <c r="F379" s="14"/>
      <c r="G379" s="15">
        <f t="shared" si="99"/>
        <v>0</v>
      </c>
      <c r="H379" s="20"/>
      <c r="I379" s="13"/>
      <c r="J379" s="21"/>
      <c r="K379" s="21"/>
      <c r="L379" s="21"/>
      <c r="M379" s="21"/>
      <c r="N379" s="21"/>
      <c r="O379" s="21"/>
      <c r="P379" s="21"/>
      <c r="Q379" s="21"/>
      <c r="R379" s="12"/>
      <c r="S379" s="21"/>
      <c r="T379" s="21"/>
      <c r="U379" s="21"/>
      <c r="V379" s="12"/>
      <c r="W379" s="20"/>
      <c r="X379" s="21"/>
      <c r="Y379" s="12"/>
      <c r="Z379" s="21"/>
      <c r="AA379" s="13"/>
      <c r="AB379" s="21"/>
      <c r="AC379" s="21"/>
      <c r="AD379" s="12"/>
      <c r="AE379" s="101">
        <f t="shared" si="100"/>
        <v>0</v>
      </c>
      <c r="AF379" s="64"/>
    </row>
    <row r="380" spans="1:33" ht="36" customHeight="1" x14ac:dyDescent="0.25">
      <c r="A380" s="64"/>
      <c r="B380" s="97" t="str">
        <f t="shared" si="98"/>
        <v/>
      </c>
      <c r="C380" s="215" t="str">
        <f t="shared" si="98"/>
        <v/>
      </c>
      <c r="D380" s="216"/>
      <c r="E380" s="217"/>
      <c r="F380" s="14"/>
      <c r="G380" s="15">
        <f t="shared" si="99"/>
        <v>0</v>
      </c>
      <c r="H380" s="20"/>
      <c r="I380" s="13"/>
      <c r="J380" s="21"/>
      <c r="K380" s="21"/>
      <c r="L380" s="21"/>
      <c r="M380" s="21"/>
      <c r="N380" s="21"/>
      <c r="O380" s="21"/>
      <c r="P380" s="21"/>
      <c r="Q380" s="21"/>
      <c r="R380" s="12"/>
      <c r="S380" s="21"/>
      <c r="T380" s="21"/>
      <c r="U380" s="21"/>
      <c r="V380" s="12"/>
      <c r="W380" s="20"/>
      <c r="X380" s="21"/>
      <c r="Y380" s="12"/>
      <c r="Z380" s="21"/>
      <c r="AA380" s="13"/>
      <c r="AB380" s="21"/>
      <c r="AC380" s="21"/>
      <c r="AD380" s="12"/>
      <c r="AE380" s="101">
        <f t="shared" si="100"/>
        <v>0</v>
      </c>
      <c r="AF380" s="64"/>
    </row>
    <row r="381" spans="1:33" ht="36" customHeight="1" x14ac:dyDescent="0.25">
      <c r="A381" s="64"/>
      <c r="B381" s="97" t="str">
        <f t="shared" si="98"/>
        <v/>
      </c>
      <c r="C381" s="215" t="str">
        <f t="shared" si="98"/>
        <v/>
      </c>
      <c r="D381" s="216"/>
      <c r="E381" s="217"/>
      <c r="F381" s="14"/>
      <c r="G381" s="15">
        <f t="shared" si="99"/>
        <v>0</v>
      </c>
      <c r="H381" s="20"/>
      <c r="I381" s="13"/>
      <c r="J381" s="21"/>
      <c r="K381" s="21"/>
      <c r="L381" s="21"/>
      <c r="M381" s="21"/>
      <c r="N381" s="21"/>
      <c r="O381" s="21"/>
      <c r="P381" s="21"/>
      <c r="Q381" s="21"/>
      <c r="R381" s="12"/>
      <c r="S381" s="21"/>
      <c r="T381" s="21"/>
      <c r="U381" s="21"/>
      <c r="V381" s="12"/>
      <c r="W381" s="20"/>
      <c r="X381" s="21"/>
      <c r="Y381" s="12"/>
      <c r="Z381" s="21"/>
      <c r="AA381" s="13"/>
      <c r="AB381" s="21"/>
      <c r="AC381" s="21"/>
      <c r="AD381" s="12"/>
      <c r="AE381" s="101">
        <f t="shared" si="100"/>
        <v>0</v>
      </c>
      <c r="AF381" s="64"/>
    </row>
    <row r="382" spans="1:33" ht="36" customHeight="1" x14ac:dyDescent="0.25">
      <c r="A382" s="64"/>
      <c r="B382" s="97"/>
      <c r="C382" s="215" t="str">
        <f t="shared" ref="C382:C391" si="101">IF(C354="","",C354)</f>
        <v/>
      </c>
      <c r="D382" s="216"/>
      <c r="E382" s="217"/>
      <c r="F382" s="14"/>
      <c r="G382" s="15">
        <f t="shared" si="99"/>
        <v>0</v>
      </c>
      <c r="H382" s="20"/>
      <c r="I382" s="13"/>
      <c r="J382" s="21"/>
      <c r="K382" s="21"/>
      <c r="L382" s="21"/>
      <c r="M382" s="21"/>
      <c r="N382" s="21"/>
      <c r="O382" s="21"/>
      <c r="P382" s="21"/>
      <c r="Q382" s="21"/>
      <c r="R382" s="12"/>
      <c r="S382" s="21"/>
      <c r="T382" s="21"/>
      <c r="U382" s="21"/>
      <c r="V382" s="12"/>
      <c r="W382" s="20"/>
      <c r="X382" s="21"/>
      <c r="Y382" s="12"/>
      <c r="Z382" s="21"/>
      <c r="AA382" s="13"/>
      <c r="AB382" s="21"/>
      <c r="AC382" s="21"/>
      <c r="AD382" s="12"/>
      <c r="AE382" s="101">
        <f t="shared" si="100"/>
        <v>0</v>
      </c>
      <c r="AF382" s="64"/>
    </row>
    <row r="383" spans="1:33" ht="36" customHeight="1" x14ac:dyDescent="0.25">
      <c r="A383" s="64"/>
      <c r="B383" s="97" t="str">
        <f t="shared" ref="B383:B391" si="102">IF(B355="","",B355)</f>
        <v/>
      </c>
      <c r="C383" s="215" t="str">
        <f t="shared" si="101"/>
        <v/>
      </c>
      <c r="D383" s="216"/>
      <c r="E383" s="217"/>
      <c r="F383" s="14"/>
      <c r="G383" s="15">
        <f t="shared" si="99"/>
        <v>0</v>
      </c>
      <c r="H383" s="20"/>
      <c r="I383" s="13"/>
      <c r="J383" s="21"/>
      <c r="K383" s="21"/>
      <c r="L383" s="21"/>
      <c r="M383" s="21"/>
      <c r="N383" s="21"/>
      <c r="O383" s="21"/>
      <c r="P383" s="21"/>
      <c r="Q383" s="21"/>
      <c r="R383" s="12"/>
      <c r="S383" s="21"/>
      <c r="T383" s="21"/>
      <c r="U383" s="21"/>
      <c r="V383" s="12"/>
      <c r="W383" s="20"/>
      <c r="X383" s="21"/>
      <c r="Y383" s="12"/>
      <c r="Z383" s="21"/>
      <c r="AA383" s="13"/>
      <c r="AB383" s="21"/>
      <c r="AC383" s="21"/>
      <c r="AD383" s="12"/>
      <c r="AE383" s="101">
        <f t="shared" si="100"/>
        <v>0</v>
      </c>
      <c r="AF383" s="64"/>
    </row>
    <row r="384" spans="1:33" ht="36" customHeight="1" x14ac:dyDescent="0.25">
      <c r="A384" s="64"/>
      <c r="B384" s="97" t="str">
        <f t="shared" si="102"/>
        <v/>
      </c>
      <c r="C384" s="215" t="str">
        <f t="shared" si="101"/>
        <v/>
      </c>
      <c r="D384" s="216"/>
      <c r="E384" s="217"/>
      <c r="F384" s="14"/>
      <c r="G384" s="15">
        <f t="shared" si="99"/>
        <v>0</v>
      </c>
      <c r="H384" s="20"/>
      <c r="I384" s="13"/>
      <c r="J384" s="21"/>
      <c r="K384" s="21"/>
      <c r="L384" s="21"/>
      <c r="M384" s="21"/>
      <c r="N384" s="21"/>
      <c r="O384" s="21"/>
      <c r="P384" s="21"/>
      <c r="Q384" s="21"/>
      <c r="R384" s="12"/>
      <c r="S384" s="21"/>
      <c r="T384" s="21"/>
      <c r="U384" s="21"/>
      <c r="V384" s="12"/>
      <c r="W384" s="20"/>
      <c r="X384" s="21"/>
      <c r="Y384" s="12"/>
      <c r="Z384" s="21"/>
      <c r="AA384" s="13"/>
      <c r="AB384" s="21"/>
      <c r="AC384" s="21"/>
      <c r="AD384" s="12"/>
      <c r="AE384" s="101">
        <f t="shared" si="100"/>
        <v>0</v>
      </c>
      <c r="AF384" s="64"/>
    </row>
    <row r="385" spans="1:33" ht="36" customHeight="1" x14ac:dyDescent="0.25">
      <c r="A385" s="64"/>
      <c r="B385" s="97" t="str">
        <f t="shared" si="102"/>
        <v/>
      </c>
      <c r="C385" s="215" t="str">
        <f t="shared" si="101"/>
        <v/>
      </c>
      <c r="D385" s="216"/>
      <c r="E385" s="217"/>
      <c r="F385" s="14"/>
      <c r="G385" s="15">
        <f t="shared" si="99"/>
        <v>0</v>
      </c>
      <c r="H385" s="20"/>
      <c r="I385" s="13"/>
      <c r="J385" s="21"/>
      <c r="K385" s="21"/>
      <c r="L385" s="21"/>
      <c r="M385" s="21"/>
      <c r="N385" s="21"/>
      <c r="O385" s="21"/>
      <c r="P385" s="21"/>
      <c r="Q385" s="21"/>
      <c r="R385" s="12"/>
      <c r="S385" s="21"/>
      <c r="T385" s="21"/>
      <c r="U385" s="21"/>
      <c r="V385" s="12"/>
      <c r="W385" s="20"/>
      <c r="X385" s="21"/>
      <c r="Y385" s="12"/>
      <c r="Z385" s="21"/>
      <c r="AA385" s="13"/>
      <c r="AB385" s="21"/>
      <c r="AC385" s="21"/>
      <c r="AD385" s="12"/>
      <c r="AE385" s="101">
        <f t="shared" si="100"/>
        <v>0</v>
      </c>
      <c r="AF385" s="64"/>
    </row>
    <row r="386" spans="1:33" ht="36" customHeight="1" x14ac:dyDescent="0.25">
      <c r="A386" s="64"/>
      <c r="B386" s="97" t="str">
        <f t="shared" si="102"/>
        <v/>
      </c>
      <c r="C386" s="215" t="str">
        <f t="shared" si="101"/>
        <v/>
      </c>
      <c r="D386" s="216"/>
      <c r="E386" s="217"/>
      <c r="F386" s="14"/>
      <c r="G386" s="15">
        <f t="shared" si="99"/>
        <v>0</v>
      </c>
      <c r="H386" s="20"/>
      <c r="I386" s="13"/>
      <c r="J386" s="21"/>
      <c r="K386" s="21"/>
      <c r="L386" s="21"/>
      <c r="M386" s="21"/>
      <c r="N386" s="21"/>
      <c r="O386" s="21"/>
      <c r="P386" s="21"/>
      <c r="Q386" s="21"/>
      <c r="R386" s="12"/>
      <c r="S386" s="21"/>
      <c r="T386" s="21"/>
      <c r="U386" s="21"/>
      <c r="V386" s="12"/>
      <c r="W386" s="20"/>
      <c r="X386" s="21"/>
      <c r="Y386" s="12"/>
      <c r="Z386" s="21"/>
      <c r="AA386" s="13"/>
      <c r="AB386" s="21"/>
      <c r="AC386" s="21"/>
      <c r="AD386" s="12"/>
      <c r="AE386" s="101">
        <f t="shared" si="100"/>
        <v>0</v>
      </c>
      <c r="AF386" s="64"/>
    </row>
    <row r="387" spans="1:33" ht="36" customHeight="1" x14ac:dyDescent="0.25">
      <c r="A387" s="64"/>
      <c r="B387" s="97" t="str">
        <f t="shared" si="102"/>
        <v/>
      </c>
      <c r="C387" s="215" t="str">
        <f t="shared" si="101"/>
        <v/>
      </c>
      <c r="D387" s="216"/>
      <c r="E387" s="217"/>
      <c r="F387" s="14"/>
      <c r="G387" s="15">
        <f t="shared" si="99"/>
        <v>0</v>
      </c>
      <c r="H387" s="20"/>
      <c r="I387" s="13"/>
      <c r="J387" s="21"/>
      <c r="K387" s="21"/>
      <c r="L387" s="21"/>
      <c r="M387" s="21"/>
      <c r="N387" s="21"/>
      <c r="O387" s="21"/>
      <c r="P387" s="21"/>
      <c r="Q387" s="21"/>
      <c r="R387" s="12"/>
      <c r="S387" s="21"/>
      <c r="T387" s="21"/>
      <c r="U387" s="21"/>
      <c r="V387" s="12"/>
      <c r="W387" s="20"/>
      <c r="X387" s="21"/>
      <c r="Y387" s="12"/>
      <c r="Z387" s="21"/>
      <c r="AA387" s="13"/>
      <c r="AB387" s="21"/>
      <c r="AC387" s="21"/>
      <c r="AD387" s="12"/>
      <c r="AE387" s="101">
        <f t="shared" si="100"/>
        <v>0</v>
      </c>
      <c r="AF387" s="64"/>
    </row>
    <row r="388" spans="1:33" ht="36" customHeight="1" x14ac:dyDescent="0.25">
      <c r="A388" s="64"/>
      <c r="B388" s="97" t="str">
        <f t="shared" si="102"/>
        <v/>
      </c>
      <c r="C388" s="215" t="str">
        <f t="shared" si="101"/>
        <v/>
      </c>
      <c r="D388" s="216"/>
      <c r="E388" s="217"/>
      <c r="F388" s="14"/>
      <c r="G388" s="15">
        <f t="shared" si="99"/>
        <v>0</v>
      </c>
      <c r="H388" s="20"/>
      <c r="I388" s="13"/>
      <c r="J388" s="21"/>
      <c r="K388" s="21"/>
      <c r="L388" s="21"/>
      <c r="M388" s="21"/>
      <c r="N388" s="21"/>
      <c r="O388" s="21"/>
      <c r="P388" s="21"/>
      <c r="Q388" s="21"/>
      <c r="R388" s="12"/>
      <c r="S388" s="21"/>
      <c r="T388" s="21"/>
      <c r="U388" s="21"/>
      <c r="V388" s="12"/>
      <c r="W388" s="20"/>
      <c r="X388" s="21"/>
      <c r="Y388" s="12"/>
      <c r="Z388" s="21"/>
      <c r="AA388" s="13"/>
      <c r="AB388" s="21"/>
      <c r="AC388" s="21"/>
      <c r="AD388" s="12"/>
      <c r="AE388" s="101">
        <f t="shared" si="100"/>
        <v>0</v>
      </c>
      <c r="AF388" s="64"/>
    </row>
    <row r="389" spans="1:33" ht="36" customHeight="1" x14ac:dyDescent="0.25">
      <c r="A389" s="64"/>
      <c r="B389" s="97" t="str">
        <f t="shared" si="102"/>
        <v/>
      </c>
      <c r="C389" s="215" t="str">
        <f t="shared" si="101"/>
        <v/>
      </c>
      <c r="D389" s="216"/>
      <c r="E389" s="217"/>
      <c r="F389" s="14"/>
      <c r="G389" s="15">
        <f t="shared" si="99"/>
        <v>0</v>
      </c>
      <c r="H389" s="20"/>
      <c r="I389" s="13"/>
      <c r="J389" s="21"/>
      <c r="K389" s="21"/>
      <c r="L389" s="21"/>
      <c r="M389" s="21"/>
      <c r="N389" s="21"/>
      <c r="O389" s="21"/>
      <c r="P389" s="21"/>
      <c r="Q389" s="21"/>
      <c r="R389" s="12"/>
      <c r="S389" s="21"/>
      <c r="T389" s="21"/>
      <c r="U389" s="21"/>
      <c r="V389" s="12"/>
      <c r="W389" s="20"/>
      <c r="X389" s="21"/>
      <c r="Y389" s="12"/>
      <c r="Z389" s="21"/>
      <c r="AA389" s="13"/>
      <c r="AB389" s="21"/>
      <c r="AC389" s="21"/>
      <c r="AD389" s="12"/>
      <c r="AE389" s="101">
        <f t="shared" si="100"/>
        <v>0</v>
      </c>
      <c r="AF389" s="64"/>
    </row>
    <row r="390" spans="1:33" ht="36" customHeight="1" x14ac:dyDescent="0.25">
      <c r="A390" s="64"/>
      <c r="B390" s="97" t="str">
        <f t="shared" si="102"/>
        <v/>
      </c>
      <c r="C390" s="215" t="str">
        <f t="shared" si="101"/>
        <v/>
      </c>
      <c r="D390" s="216"/>
      <c r="E390" s="217"/>
      <c r="F390" s="14"/>
      <c r="G390" s="15">
        <f t="shared" si="99"/>
        <v>0</v>
      </c>
      <c r="H390" s="20"/>
      <c r="I390" s="13"/>
      <c r="J390" s="21"/>
      <c r="K390" s="21"/>
      <c r="L390" s="21"/>
      <c r="M390" s="21"/>
      <c r="N390" s="21"/>
      <c r="O390" s="21"/>
      <c r="P390" s="21"/>
      <c r="Q390" s="21"/>
      <c r="R390" s="12"/>
      <c r="S390" s="21"/>
      <c r="T390" s="21"/>
      <c r="U390" s="21"/>
      <c r="V390" s="12"/>
      <c r="W390" s="20"/>
      <c r="X390" s="21"/>
      <c r="Y390" s="12"/>
      <c r="Z390" s="21"/>
      <c r="AA390" s="13"/>
      <c r="AB390" s="21"/>
      <c r="AC390" s="21"/>
      <c r="AD390" s="12"/>
      <c r="AE390" s="101">
        <f t="shared" si="100"/>
        <v>0</v>
      </c>
      <c r="AF390" s="64"/>
    </row>
    <row r="391" spans="1:33" ht="36.75" customHeight="1" thickBot="1" x14ac:dyDescent="0.3">
      <c r="A391" s="64"/>
      <c r="B391" s="98" t="str">
        <f t="shared" si="102"/>
        <v/>
      </c>
      <c r="C391" s="224" t="str">
        <f t="shared" si="101"/>
        <v/>
      </c>
      <c r="D391" s="225"/>
      <c r="E391" s="226"/>
      <c r="F391" s="160"/>
      <c r="G391" s="23">
        <f t="shared" si="99"/>
        <v>0</v>
      </c>
      <c r="H391" s="24"/>
      <c r="I391" s="25"/>
      <c r="J391" s="26"/>
      <c r="K391" s="26"/>
      <c r="L391" s="26"/>
      <c r="M391" s="26"/>
      <c r="N391" s="26"/>
      <c r="O391" s="26"/>
      <c r="P391" s="26"/>
      <c r="Q391" s="26"/>
      <c r="R391" s="27"/>
      <c r="S391" s="26"/>
      <c r="T391" s="26"/>
      <c r="U391" s="26"/>
      <c r="V391" s="27"/>
      <c r="W391" s="24"/>
      <c r="X391" s="26"/>
      <c r="Y391" s="27"/>
      <c r="Z391" s="26"/>
      <c r="AA391" s="26"/>
      <c r="AB391" s="26"/>
      <c r="AC391" s="26"/>
      <c r="AD391" s="27"/>
      <c r="AE391" s="100">
        <f t="shared" si="100"/>
        <v>0</v>
      </c>
      <c r="AF391" s="64"/>
    </row>
    <row r="392" spans="1:33" ht="36" customHeight="1" thickTop="1" thickBot="1" x14ac:dyDescent="0.3">
      <c r="A392" s="64"/>
      <c r="B392" s="213" t="s">
        <v>25</v>
      </c>
      <c r="C392" s="214"/>
      <c r="D392" s="214"/>
      <c r="E392" s="214"/>
      <c r="F392" s="165"/>
      <c r="G392" s="165"/>
      <c r="H392" s="104">
        <f>SUM(H376:H391)</f>
        <v>0</v>
      </c>
      <c r="I392" s="105">
        <f t="shared" ref="I392:AD392" si="103">SUM(I376:I391)</f>
        <v>0</v>
      </c>
      <c r="J392" s="105">
        <f t="shared" si="103"/>
        <v>0</v>
      </c>
      <c r="K392" s="105">
        <f t="shared" si="103"/>
        <v>0</v>
      </c>
      <c r="L392" s="105">
        <f t="shared" si="103"/>
        <v>0</v>
      </c>
      <c r="M392" s="105">
        <f t="shared" si="103"/>
        <v>0</v>
      </c>
      <c r="N392" s="105">
        <f t="shared" si="103"/>
        <v>0</v>
      </c>
      <c r="O392" s="105">
        <f t="shared" si="103"/>
        <v>0</v>
      </c>
      <c r="P392" s="105">
        <f t="shared" si="103"/>
        <v>0</v>
      </c>
      <c r="Q392" s="105">
        <f t="shared" si="103"/>
        <v>0</v>
      </c>
      <c r="R392" s="166">
        <f t="shared" si="103"/>
        <v>0</v>
      </c>
      <c r="S392" s="105">
        <f t="shared" si="103"/>
        <v>0</v>
      </c>
      <c r="T392" s="105">
        <f t="shared" si="103"/>
        <v>0</v>
      </c>
      <c r="U392" s="105">
        <f t="shared" si="103"/>
        <v>0</v>
      </c>
      <c r="V392" s="107">
        <f t="shared" si="103"/>
        <v>0</v>
      </c>
      <c r="W392" s="108">
        <f t="shared" si="103"/>
        <v>0</v>
      </c>
      <c r="X392" s="105">
        <f t="shared" si="103"/>
        <v>0</v>
      </c>
      <c r="Y392" s="166">
        <f t="shared" si="103"/>
        <v>0</v>
      </c>
      <c r="Z392" s="109">
        <f t="shared" si="103"/>
        <v>0</v>
      </c>
      <c r="AA392" s="110">
        <f t="shared" si="103"/>
        <v>0</v>
      </c>
      <c r="AB392" s="110">
        <f t="shared" si="103"/>
        <v>0</v>
      </c>
      <c r="AC392" s="110">
        <f t="shared" si="103"/>
        <v>0</v>
      </c>
      <c r="AD392" s="111">
        <f t="shared" si="103"/>
        <v>0</v>
      </c>
      <c r="AE392" s="102">
        <f>SUM(AE376:AE391)</f>
        <v>0</v>
      </c>
      <c r="AF392" s="64"/>
    </row>
    <row r="393" spans="1:33" ht="8.25" customHeight="1" thickTop="1" x14ac:dyDescent="0.25">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c r="AA393" s="64"/>
      <c r="AB393" s="64"/>
      <c r="AC393" s="64"/>
      <c r="AD393" s="64"/>
      <c r="AE393" s="64"/>
      <c r="AF393" s="64"/>
    </row>
    <row r="394" spans="1:33" x14ac:dyDescent="0.25">
      <c r="A394" s="64"/>
      <c r="B394" s="71"/>
      <c r="C394" s="71"/>
      <c r="D394" s="71"/>
      <c r="E394" s="71"/>
      <c r="F394" s="71"/>
      <c r="G394" s="71"/>
      <c r="H394" s="71"/>
      <c r="I394" s="71"/>
      <c r="J394" s="71"/>
      <c r="K394" s="71"/>
      <c r="L394" s="71"/>
      <c r="M394" s="71"/>
      <c r="N394" s="71"/>
      <c r="O394" s="71"/>
      <c r="P394" s="71"/>
      <c r="Q394" s="71"/>
      <c r="R394" s="71"/>
      <c r="S394" s="71"/>
      <c r="T394" s="71"/>
      <c r="U394" s="71"/>
      <c r="V394" s="71"/>
      <c r="W394" s="71"/>
      <c r="X394" s="71"/>
      <c r="Y394" s="71"/>
      <c r="Z394" s="71"/>
      <c r="AA394" s="71"/>
      <c r="AB394" s="71"/>
      <c r="AC394" s="71"/>
      <c r="AD394" s="71"/>
      <c r="AE394" s="71"/>
      <c r="AF394" s="64"/>
    </row>
    <row r="395" spans="1:33" s="2" customFormat="1" ht="33.75" x14ac:dyDescent="0.5">
      <c r="A395" s="65"/>
      <c r="B395" s="72"/>
      <c r="C395" s="222" t="s">
        <v>11</v>
      </c>
      <c r="D395" s="222"/>
      <c r="E395" s="222"/>
      <c r="F395" s="222"/>
      <c r="G395" s="222"/>
      <c r="H395" s="222"/>
      <c r="I395" s="222"/>
      <c r="J395" s="222"/>
      <c r="K395" s="222"/>
      <c r="L395" s="222"/>
      <c r="M395" s="222"/>
      <c r="N395" s="222"/>
      <c r="O395" s="222"/>
      <c r="P395" s="222"/>
      <c r="Q395" s="222"/>
      <c r="R395" s="222"/>
      <c r="S395" s="222"/>
      <c r="T395" s="222"/>
      <c r="U395" s="222"/>
      <c r="V395" s="222"/>
      <c r="W395" s="222"/>
      <c r="X395" s="222"/>
      <c r="Y395" s="222"/>
      <c r="Z395" s="222"/>
      <c r="AA395" s="222"/>
      <c r="AB395" s="222"/>
      <c r="AC395" s="222"/>
      <c r="AD395" s="222"/>
      <c r="AE395" s="222"/>
      <c r="AF395" s="65"/>
      <c r="AG395" s="9"/>
    </row>
    <row r="396" spans="1:33" s="3" customFormat="1" ht="26.25" x14ac:dyDescent="0.4">
      <c r="A396" s="66"/>
      <c r="B396" s="73"/>
      <c r="C396" s="223" t="s">
        <v>12</v>
      </c>
      <c r="D396" s="223"/>
      <c r="E396" s="223"/>
      <c r="F396" s="223"/>
      <c r="G396" s="223"/>
      <c r="H396" s="223"/>
      <c r="I396" s="223"/>
      <c r="J396" s="223"/>
      <c r="K396" s="223"/>
      <c r="L396" s="223"/>
      <c r="M396" s="223"/>
      <c r="N396" s="223"/>
      <c r="O396" s="223"/>
      <c r="P396" s="223"/>
      <c r="Q396" s="223"/>
      <c r="R396" s="223"/>
      <c r="S396" s="223"/>
      <c r="T396" s="223"/>
      <c r="U396" s="223"/>
      <c r="V396" s="223"/>
      <c r="W396" s="223"/>
      <c r="X396" s="223"/>
      <c r="Y396" s="223"/>
      <c r="Z396" s="223"/>
      <c r="AA396" s="223"/>
      <c r="AB396" s="223"/>
      <c r="AC396" s="223"/>
      <c r="AD396" s="223"/>
      <c r="AE396" s="223"/>
      <c r="AF396" s="66"/>
      <c r="AG396" s="9"/>
    </row>
    <row r="397" spans="1:33" s="3" customFormat="1" ht="9" customHeight="1" x14ac:dyDescent="0.4">
      <c r="A397" s="66"/>
      <c r="B397" s="73"/>
      <c r="C397" s="163"/>
      <c r="D397" s="163"/>
      <c r="E397" s="163"/>
      <c r="F397" s="163"/>
      <c r="G397" s="163"/>
      <c r="H397" s="163"/>
      <c r="I397" s="163"/>
      <c r="J397" s="163"/>
      <c r="K397" s="163"/>
      <c r="L397" s="163"/>
      <c r="M397" s="163"/>
      <c r="N397" s="163"/>
      <c r="O397" s="163"/>
      <c r="P397" s="163"/>
      <c r="Q397" s="163"/>
      <c r="R397" s="163"/>
      <c r="S397" s="163"/>
      <c r="T397" s="163"/>
      <c r="U397" s="163"/>
      <c r="V397" s="163"/>
      <c r="W397" s="163"/>
      <c r="X397" s="163"/>
      <c r="Y397" s="163"/>
      <c r="Z397" s="163"/>
      <c r="AA397" s="163"/>
      <c r="AB397" s="163"/>
      <c r="AC397" s="163"/>
      <c r="AD397" s="163"/>
      <c r="AE397" s="163"/>
      <c r="AF397" s="66"/>
      <c r="AG397" s="9"/>
    </row>
    <row r="398" spans="1:33" s="4" customFormat="1" ht="32.25" customHeight="1" x14ac:dyDescent="0.3">
      <c r="A398" s="67"/>
      <c r="B398" s="75"/>
      <c r="C398" s="75"/>
      <c r="D398" s="219" t="str">
        <f>IF(D370="","",D370)</f>
        <v/>
      </c>
      <c r="E398" s="220"/>
      <c r="F398" s="220"/>
      <c r="G398" s="220"/>
      <c r="H398" s="221"/>
      <c r="I398" s="76"/>
      <c r="J398" s="219" t="str">
        <f>IF(J370="","",J370)</f>
        <v/>
      </c>
      <c r="K398" s="220"/>
      <c r="L398" s="220"/>
      <c r="M398" s="220"/>
      <c r="N398" s="220"/>
      <c r="O398" s="220"/>
      <c r="P398" s="220"/>
      <c r="Q398" s="221"/>
      <c r="R398" s="77" t="s">
        <v>13</v>
      </c>
      <c r="S398" s="169"/>
      <c r="T398" s="170"/>
      <c r="U398" s="170"/>
      <c r="V398" s="170"/>
      <c r="W398" s="170"/>
      <c r="X398" s="170"/>
      <c r="Y398" s="170"/>
      <c r="Z398" s="171"/>
      <c r="AA398" s="77" t="s">
        <v>16</v>
      </c>
      <c r="AB398" s="172"/>
      <c r="AC398" s="173"/>
      <c r="AD398" s="174"/>
      <c r="AE398" s="78"/>
      <c r="AF398" s="67"/>
      <c r="AG398" s="10">
        <f>IF(AB398="",0,1)</f>
        <v>0</v>
      </c>
    </row>
    <row r="399" spans="1:33" s="5" customFormat="1" x14ac:dyDescent="0.3">
      <c r="A399" s="68"/>
      <c r="B399" s="78"/>
      <c r="C399" s="78"/>
      <c r="D399" s="218" t="s">
        <v>20</v>
      </c>
      <c r="E399" s="218"/>
      <c r="F399" s="218"/>
      <c r="G399" s="218"/>
      <c r="H399" s="218"/>
      <c r="I399" s="78"/>
      <c r="J399" s="218" t="s">
        <v>14</v>
      </c>
      <c r="K399" s="218"/>
      <c r="L399" s="218"/>
      <c r="M399" s="218"/>
      <c r="N399" s="218"/>
      <c r="O399" s="218"/>
      <c r="P399" s="218"/>
      <c r="Q399" s="218"/>
      <c r="R399" s="78"/>
      <c r="S399" s="218" t="s">
        <v>15</v>
      </c>
      <c r="T399" s="218"/>
      <c r="U399" s="218"/>
      <c r="V399" s="218"/>
      <c r="W399" s="218"/>
      <c r="X399" s="218"/>
      <c r="Y399" s="218"/>
      <c r="Z399" s="218"/>
      <c r="AA399" s="78"/>
      <c r="AB399" s="218" t="s">
        <v>17</v>
      </c>
      <c r="AC399" s="218"/>
      <c r="AD399" s="218"/>
      <c r="AE399" s="78"/>
      <c r="AF399" s="68"/>
      <c r="AG399" s="9"/>
    </row>
    <row r="400" spans="1:33" ht="21.75" thickBot="1" x14ac:dyDescent="0.3">
      <c r="A400" s="64"/>
      <c r="B400" s="79"/>
      <c r="C400" s="71"/>
      <c r="D400" s="71"/>
      <c r="E400" s="71"/>
      <c r="F400" s="71"/>
      <c r="G400" s="71"/>
      <c r="H400" s="71"/>
      <c r="I400" s="71"/>
      <c r="J400" s="80"/>
      <c r="K400" s="80"/>
      <c r="L400" s="80"/>
      <c r="M400" s="80"/>
      <c r="N400" s="80"/>
      <c r="O400" s="80"/>
      <c r="P400" s="80"/>
      <c r="Q400" s="80"/>
      <c r="R400" s="71"/>
      <c r="S400" s="80"/>
      <c r="T400" s="80"/>
      <c r="U400" s="80"/>
      <c r="V400" s="80"/>
      <c r="W400" s="80"/>
      <c r="X400" s="80"/>
      <c r="Y400" s="80"/>
      <c r="Z400" s="80"/>
      <c r="AA400" s="71"/>
      <c r="AB400" s="71"/>
      <c r="AC400" s="71"/>
      <c r="AD400" s="71"/>
      <c r="AE400" s="71"/>
      <c r="AF400" s="64"/>
    </row>
    <row r="401" spans="1:33" s="6" customFormat="1" ht="31.5" customHeight="1" thickTop="1" thickBot="1" x14ac:dyDescent="0.3">
      <c r="A401" s="69"/>
      <c r="B401" s="81"/>
      <c r="C401" s="82"/>
      <c r="D401" s="82"/>
      <c r="E401" s="82"/>
      <c r="F401" s="82"/>
      <c r="G401" s="82"/>
      <c r="H401" s="230" t="s">
        <v>41</v>
      </c>
      <c r="I401" s="231"/>
      <c r="J401" s="231"/>
      <c r="K401" s="231"/>
      <c r="L401" s="231"/>
      <c r="M401" s="231"/>
      <c r="N401" s="231"/>
      <c r="O401" s="231"/>
      <c r="P401" s="231"/>
      <c r="Q401" s="231"/>
      <c r="R401" s="231"/>
      <c r="S401" s="231"/>
      <c r="T401" s="231"/>
      <c r="U401" s="231"/>
      <c r="V401" s="231"/>
      <c r="W401" s="161"/>
      <c r="X401" s="162"/>
      <c r="Y401" s="162"/>
      <c r="Z401" s="85" t="s">
        <v>42</v>
      </c>
      <c r="AA401" s="86"/>
      <c r="AB401" s="86"/>
      <c r="AC401" s="86"/>
      <c r="AD401" s="86"/>
      <c r="AE401" s="87"/>
      <c r="AF401" s="69"/>
      <c r="AG401" s="9"/>
    </row>
    <row r="402" spans="1:33" s="7" customFormat="1" ht="69.75" customHeight="1" thickBot="1" x14ac:dyDescent="0.4">
      <c r="A402" s="70"/>
      <c r="B402" s="88"/>
      <c r="C402" s="229" t="s">
        <v>4</v>
      </c>
      <c r="D402" s="229"/>
      <c r="E402" s="229"/>
      <c r="F402" s="164"/>
      <c r="G402" s="90"/>
      <c r="H402" s="91" t="str">
        <f>H374</f>
        <v>Box Out</v>
      </c>
      <c r="I402" s="91" t="str">
        <f t="shared" ref="I402:AD402" si="104">I374</f>
        <v>Deflect, Tip Out or Intercept</v>
      </c>
      <c r="J402" s="91" t="str">
        <f t="shared" si="104"/>
        <v>Loose  Ball    or Dive on Floor</v>
      </c>
      <c r="K402" s="91" t="str">
        <f t="shared" si="104"/>
        <v>Defensive Rebound</v>
      </c>
      <c r="L402" s="91" t="str">
        <f t="shared" si="104"/>
        <v>Offensive Rebound</v>
      </c>
      <c r="M402" s="91" t="str">
        <f t="shared" si="104"/>
        <v>Steal</v>
      </c>
      <c r="N402" s="91" t="str">
        <f t="shared" si="104"/>
        <v>Charge</v>
      </c>
      <c r="O402" s="91" t="str">
        <f t="shared" si="104"/>
        <v>Block          Shot</v>
      </c>
      <c r="P402" s="91" t="str">
        <f t="shared" si="104"/>
        <v>Ball Pressure</v>
      </c>
      <c r="Q402" s="91" t="str">
        <f t="shared" si="104"/>
        <v>Help Action</v>
      </c>
      <c r="R402" s="91" t="str">
        <f t="shared" si="104"/>
        <v>Assist</v>
      </c>
      <c r="S402" s="91" t="str">
        <f t="shared" si="104"/>
        <v>Defensive Tie Ups</v>
      </c>
      <c r="T402" s="91" t="str">
        <f t="shared" si="104"/>
        <v>Great Screen</v>
      </c>
      <c r="U402" s="91" t="str">
        <f t="shared" si="104"/>
        <v>Transition   Score</v>
      </c>
      <c r="V402" s="91">
        <f t="shared" si="104"/>
        <v>0</v>
      </c>
      <c r="W402" s="91" t="str">
        <f t="shared" si="104"/>
        <v>Turnover Unforced</v>
      </c>
      <c r="X402" s="91" t="str">
        <f t="shared" si="104"/>
        <v>Turnover Forced</v>
      </c>
      <c r="Y402" s="91" t="str">
        <f t="shared" si="104"/>
        <v>Offensive Tie Ups</v>
      </c>
      <c r="Z402" s="91" t="str">
        <f t="shared" si="104"/>
        <v>Poor  Closeout</v>
      </c>
      <c r="AA402" s="91" t="str">
        <f t="shared" si="104"/>
        <v>Beat off B=ounce</v>
      </c>
      <c r="AB402" s="91" t="str">
        <f t="shared" si="104"/>
        <v>Poor Attitude or Language</v>
      </c>
      <c r="AC402" s="91" t="str">
        <f t="shared" si="104"/>
        <v>Poor Reaction to Officials</v>
      </c>
      <c r="AD402" s="91">
        <f t="shared" si="104"/>
        <v>0</v>
      </c>
      <c r="AE402" s="92" t="s">
        <v>22</v>
      </c>
      <c r="AF402" s="70"/>
      <c r="AG402" s="9"/>
    </row>
    <row r="403" spans="1:33" s="3" customFormat="1" ht="39" customHeight="1" thickBot="1" x14ac:dyDescent="0.4">
      <c r="A403" s="66"/>
      <c r="B403" s="93" t="s">
        <v>36</v>
      </c>
      <c r="C403" s="94"/>
      <c r="D403" s="94"/>
      <c r="E403" s="95" t="s">
        <v>38</v>
      </c>
      <c r="F403" s="93" t="s">
        <v>35</v>
      </c>
      <c r="G403" s="113"/>
      <c r="H403" s="168">
        <f>H375</f>
        <v>1</v>
      </c>
      <c r="I403" s="168">
        <f t="shared" ref="I403:AD403" si="105">I375</f>
        <v>1</v>
      </c>
      <c r="J403" s="168">
        <f t="shared" si="105"/>
        <v>2</v>
      </c>
      <c r="K403" s="168">
        <f t="shared" si="105"/>
        <v>1</v>
      </c>
      <c r="L403" s="168">
        <f t="shared" si="105"/>
        <v>1</v>
      </c>
      <c r="M403" s="168">
        <f t="shared" si="105"/>
        <v>3</v>
      </c>
      <c r="N403" s="168">
        <f t="shared" si="105"/>
        <v>3</v>
      </c>
      <c r="O403" s="168">
        <f t="shared" si="105"/>
        <v>1</v>
      </c>
      <c r="P403" s="168">
        <f t="shared" si="105"/>
        <v>1</v>
      </c>
      <c r="Q403" s="168">
        <f t="shared" si="105"/>
        <v>1</v>
      </c>
      <c r="R403" s="168">
        <f t="shared" si="105"/>
        <v>1</v>
      </c>
      <c r="S403" s="168">
        <f t="shared" si="105"/>
        <v>2</v>
      </c>
      <c r="T403" s="168">
        <f t="shared" si="105"/>
        <v>1</v>
      </c>
      <c r="U403" s="168">
        <f t="shared" si="105"/>
        <v>1</v>
      </c>
      <c r="V403" s="168">
        <f t="shared" si="105"/>
        <v>0</v>
      </c>
      <c r="W403" s="168">
        <f t="shared" si="105"/>
        <v>-2</v>
      </c>
      <c r="X403" s="168">
        <f t="shared" si="105"/>
        <v>-1</v>
      </c>
      <c r="Y403" s="168">
        <f t="shared" si="105"/>
        <v>-1</v>
      </c>
      <c r="Z403" s="168">
        <f t="shared" si="105"/>
        <v>-1</v>
      </c>
      <c r="AA403" s="168">
        <f t="shared" si="105"/>
        <v>-1</v>
      </c>
      <c r="AB403" s="168">
        <f t="shared" si="105"/>
        <v>-1</v>
      </c>
      <c r="AC403" s="168">
        <f t="shared" si="105"/>
        <v>-1</v>
      </c>
      <c r="AD403" s="168">
        <f t="shared" si="105"/>
        <v>0</v>
      </c>
      <c r="AE403" s="99"/>
      <c r="AF403" s="66"/>
      <c r="AG403" s="9"/>
    </row>
    <row r="404" spans="1:33" ht="36" customHeight="1" x14ac:dyDescent="0.25">
      <c r="A404" s="64"/>
      <c r="B404" s="96" t="str">
        <f t="shared" ref="B404:C409" si="106">IF(B376="","",B376)</f>
        <v/>
      </c>
      <c r="C404" s="227" t="str">
        <f t="shared" si="106"/>
        <v/>
      </c>
      <c r="D404" s="227"/>
      <c r="E404" s="228"/>
      <c r="F404" s="14"/>
      <c r="G404" s="15">
        <f>IF(F404="y",1,0)</f>
        <v>0</v>
      </c>
      <c r="H404" s="16"/>
      <c r="I404" s="17"/>
      <c r="J404" s="18"/>
      <c r="K404" s="18"/>
      <c r="L404" s="18"/>
      <c r="M404" s="18"/>
      <c r="N404" s="18"/>
      <c r="O404" s="18"/>
      <c r="P404" s="18"/>
      <c r="Q404" s="18"/>
      <c r="R404" s="19"/>
      <c r="S404" s="18"/>
      <c r="T404" s="18"/>
      <c r="U404" s="18"/>
      <c r="V404" s="19"/>
      <c r="W404" s="16"/>
      <c r="X404" s="18"/>
      <c r="Y404" s="19"/>
      <c r="Z404" s="18"/>
      <c r="AA404" s="17"/>
      <c r="AB404" s="18"/>
      <c r="AC404" s="18"/>
      <c r="AD404" s="19"/>
      <c r="AE404" s="100">
        <f>(H404*H$11)+(I404*I$11)+(J404*J$11)+(K404*K$11)+(L404*L$11)+(M404*M$11)+(N404*N$11)+(O404*O$11)+(P404*P$11)+(Q404*Q$11)+(R404*R$11)+(S404*S$11)+(T404*T$11)+(U404*U$11)+(V404*V$11)+(W404*W$11)+(X404*X$11)+(Y404*Y$11)+(Z404*Z$11)+(AA404*AA$11)+(AB404*AB$11)+(AC404*AC$11)+(AD404*AD$11)</f>
        <v>0</v>
      </c>
      <c r="AF404" s="64"/>
    </row>
    <row r="405" spans="1:33" ht="36" customHeight="1" x14ac:dyDescent="0.25">
      <c r="A405" s="64"/>
      <c r="B405" s="97" t="str">
        <f t="shared" si="106"/>
        <v/>
      </c>
      <c r="C405" s="215" t="str">
        <f t="shared" si="106"/>
        <v/>
      </c>
      <c r="D405" s="216"/>
      <c r="E405" s="217"/>
      <c r="F405" s="14"/>
      <c r="G405" s="15">
        <f t="shared" ref="G405:G419" si="107">IF(F405="y",1,0)</f>
        <v>0</v>
      </c>
      <c r="H405" s="20"/>
      <c r="I405" s="13"/>
      <c r="J405" s="21"/>
      <c r="K405" s="21"/>
      <c r="L405" s="21"/>
      <c r="M405" s="21"/>
      <c r="N405" s="21"/>
      <c r="O405" s="21"/>
      <c r="P405" s="21"/>
      <c r="Q405" s="21"/>
      <c r="R405" s="12"/>
      <c r="S405" s="21"/>
      <c r="T405" s="21"/>
      <c r="U405" s="21"/>
      <c r="V405" s="12"/>
      <c r="W405" s="20"/>
      <c r="X405" s="21"/>
      <c r="Y405" s="12"/>
      <c r="Z405" s="21"/>
      <c r="AA405" s="13"/>
      <c r="AB405" s="21"/>
      <c r="AC405" s="21"/>
      <c r="AD405" s="12"/>
      <c r="AE405" s="101">
        <f t="shared" ref="AE405:AE419" si="108">(H405*H$11)+(I405*I$11)+(J405*J$11)+(K405*K$11)+(L405*L$11)+(M405*M$11)+(N405*N$11)+(O405*O$11)+(P405*P$11)+(Q405*Q$11)+(R405*R$11)+(S405*S$11)+(T405*T$11)+(U405*U$11)+(V405*V$11)+(W405*W$11)+(X405*X$11)+(Y405*Y$11)+(Z405*Z$11)+(AA405*AA$11)+(AB405*AB$11)+(AC405*AC$11)+(AD405*AD$11)</f>
        <v>0</v>
      </c>
      <c r="AF405" s="64"/>
    </row>
    <row r="406" spans="1:33" ht="36" customHeight="1" x14ac:dyDescent="0.25">
      <c r="A406" s="64"/>
      <c r="B406" s="97" t="str">
        <f t="shared" si="106"/>
        <v/>
      </c>
      <c r="C406" s="215" t="str">
        <f t="shared" si="106"/>
        <v/>
      </c>
      <c r="D406" s="216"/>
      <c r="E406" s="217"/>
      <c r="F406" s="14"/>
      <c r="G406" s="15">
        <f t="shared" si="107"/>
        <v>0</v>
      </c>
      <c r="H406" s="20"/>
      <c r="I406" s="13"/>
      <c r="J406" s="21"/>
      <c r="K406" s="21"/>
      <c r="L406" s="21"/>
      <c r="M406" s="21"/>
      <c r="N406" s="21"/>
      <c r="O406" s="21"/>
      <c r="P406" s="21"/>
      <c r="Q406" s="21"/>
      <c r="R406" s="12"/>
      <c r="S406" s="21"/>
      <c r="T406" s="21"/>
      <c r="U406" s="21"/>
      <c r="V406" s="12"/>
      <c r="W406" s="20"/>
      <c r="X406" s="21"/>
      <c r="Y406" s="12"/>
      <c r="Z406" s="21"/>
      <c r="AA406" s="13"/>
      <c r="AB406" s="21"/>
      <c r="AC406" s="21"/>
      <c r="AD406" s="12"/>
      <c r="AE406" s="101">
        <f t="shared" si="108"/>
        <v>0</v>
      </c>
      <c r="AF406" s="64"/>
    </row>
    <row r="407" spans="1:33" ht="36" customHeight="1" x14ac:dyDescent="0.25">
      <c r="A407" s="64"/>
      <c r="B407" s="97" t="str">
        <f t="shared" si="106"/>
        <v/>
      </c>
      <c r="C407" s="215" t="str">
        <f t="shared" si="106"/>
        <v/>
      </c>
      <c r="D407" s="216"/>
      <c r="E407" s="217"/>
      <c r="F407" s="14"/>
      <c r="G407" s="15">
        <f t="shared" si="107"/>
        <v>0</v>
      </c>
      <c r="H407" s="20"/>
      <c r="I407" s="13"/>
      <c r="J407" s="21"/>
      <c r="K407" s="21"/>
      <c r="L407" s="21"/>
      <c r="M407" s="21"/>
      <c r="N407" s="21"/>
      <c r="O407" s="21"/>
      <c r="P407" s="21"/>
      <c r="Q407" s="21"/>
      <c r="R407" s="12"/>
      <c r="S407" s="21"/>
      <c r="T407" s="21"/>
      <c r="U407" s="21"/>
      <c r="V407" s="12"/>
      <c r="W407" s="20"/>
      <c r="X407" s="21"/>
      <c r="Y407" s="12"/>
      <c r="Z407" s="21"/>
      <c r="AA407" s="13"/>
      <c r="AB407" s="21"/>
      <c r="AC407" s="21"/>
      <c r="AD407" s="12"/>
      <c r="AE407" s="101">
        <f t="shared" si="108"/>
        <v>0</v>
      </c>
      <c r="AF407" s="64"/>
    </row>
    <row r="408" spans="1:33" ht="36" customHeight="1" x14ac:dyDescent="0.25">
      <c r="A408" s="64"/>
      <c r="B408" s="97" t="str">
        <f t="shared" si="106"/>
        <v/>
      </c>
      <c r="C408" s="215" t="str">
        <f t="shared" si="106"/>
        <v/>
      </c>
      <c r="D408" s="216"/>
      <c r="E408" s="217"/>
      <c r="F408" s="14"/>
      <c r="G408" s="15">
        <f t="shared" si="107"/>
        <v>0</v>
      </c>
      <c r="H408" s="20"/>
      <c r="I408" s="13"/>
      <c r="J408" s="21"/>
      <c r="K408" s="21"/>
      <c r="L408" s="21"/>
      <c r="M408" s="21"/>
      <c r="N408" s="21"/>
      <c r="O408" s="21"/>
      <c r="P408" s="21"/>
      <c r="Q408" s="21"/>
      <c r="R408" s="12"/>
      <c r="S408" s="21"/>
      <c r="T408" s="21"/>
      <c r="U408" s="21"/>
      <c r="V408" s="12"/>
      <c r="W408" s="20"/>
      <c r="X408" s="21"/>
      <c r="Y408" s="12"/>
      <c r="Z408" s="21"/>
      <c r="AA408" s="13"/>
      <c r="AB408" s="21"/>
      <c r="AC408" s="21"/>
      <c r="AD408" s="12"/>
      <c r="AE408" s="101">
        <f t="shared" si="108"/>
        <v>0</v>
      </c>
      <c r="AF408" s="64"/>
    </row>
    <row r="409" spans="1:33" ht="36" customHeight="1" x14ac:dyDescent="0.25">
      <c r="A409" s="64"/>
      <c r="B409" s="97" t="str">
        <f t="shared" si="106"/>
        <v/>
      </c>
      <c r="C409" s="215" t="str">
        <f t="shared" si="106"/>
        <v/>
      </c>
      <c r="D409" s="216"/>
      <c r="E409" s="217"/>
      <c r="F409" s="14"/>
      <c r="G409" s="15">
        <f t="shared" si="107"/>
        <v>0</v>
      </c>
      <c r="H409" s="20"/>
      <c r="I409" s="13"/>
      <c r="J409" s="21"/>
      <c r="K409" s="21"/>
      <c r="L409" s="21"/>
      <c r="M409" s="21"/>
      <c r="N409" s="21"/>
      <c r="O409" s="21"/>
      <c r="P409" s="21"/>
      <c r="Q409" s="21"/>
      <c r="R409" s="12"/>
      <c r="S409" s="21"/>
      <c r="T409" s="21"/>
      <c r="U409" s="21"/>
      <c r="V409" s="12"/>
      <c r="W409" s="20"/>
      <c r="X409" s="21"/>
      <c r="Y409" s="12"/>
      <c r="Z409" s="21"/>
      <c r="AA409" s="13"/>
      <c r="AB409" s="21"/>
      <c r="AC409" s="21"/>
      <c r="AD409" s="12"/>
      <c r="AE409" s="101">
        <f t="shared" si="108"/>
        <v>0</v>
      </c>
      <c r="AF409" s="64"/>
    </row>
    <row r="410" spans="1:33" ht="36" customHeight="1" x14ac:dyDescent="0.25">
      <c r="A410" s="64"/>
      <c r="B410" s="97"/>
      <c r="C410" s="215" t="str">
        <f t="shared" ref="C410:C419" si="109">IF(C382="","",C382)</f>
        <v/>
      </c>
      <c r="D410" s="216"/>
      <c r="E410" s="217"/>
      <c r="F410" s="14"/>
      <c r="G410" s="15">
        <f t="shared" si="107"/>
        <v>0</v>
      </c>
      <c r="H410" s="20"/>
      <c r="I410" s="13"/>
      <c r="J410" s="21"/>
      <c r="K410" s="21"/>
      <c r="L410" s="21"/>
      <c r="M410" s="21"/>
      <c r="N410" s="21"/>
      <c r="O410" s="21"/>
      <c r="P410" s="21"/>
      <c r="Q410" s="21"/>
      <c r="R410" s="12"/>
      <c r="S410" s="21"/>
      <c r="T410" s="21"/>
      <c r="U410" s="21"/>
      <c r="V410" s="12"/>
      <c r="W410" s="20"/>
      <c r="X410" s="21"/>
      <c r="Y410" s="12"/>
      <c r="Z410" s="21"/>
      <c r="AA410" s="13"/>
      <c r="AB410" s="21"/>
      <c r="AC410" s="21"/>
      <c r="AD410" s="12"/>
      <c r="AE410" s="101">
        <f t="shared" si="108"/>
        <v>0</v>
      </c>
      <c r="AF410" s="64"/>
    </row>
    <row r="411" spans="1:33" ht="36" customHeight="1" x14ac:dyDescent="0.25">
      <c r="A411" s="64"/>
      <c r="B411" s="97" t="str">
        <f t="shared" ref="B411:B419" si="110">IF(B383="","",B383)</f>
        <v/>
      </c>
      <c r="C411" s="215" t="str">
        <f t="shared" si="109"/>
        <v/>
      </c>
      <c r="D411" s="216"/>
      <c r="E411" s="217"/>
      <c r="F411" s="14"/>
      <c r="G411" s="15">
        <f t="shared" si="107"/>
        <v>0</v>
      </c>
      <c r="H411" s="20"/>
      <c r="I411" s="13"/>
      <c r="J411" s="21"/>
      <c r="K411" s="21"/>
      <c r="L411" s="21"/>
      <c r="M411" s="21"/>
      <c r="N411" s="21"/>
      <c r="O411" s="21"/>
      <c r="P411" s="21"/>
      <c r="Q411" s="21"/>
      <c r="R411" s="12"/>
      <c r="S411" s="21"/>
      <c r="T411" s="21"/>
      <c r="U411" s="21"/>
      <c r="V411" s="12"/>
      <c r="W411" s="20"/>
      <c r="X411" s="21"/>
      <c r="Y411" s="12"/>
      <c r="Z411" s="21"/>
      <c r="AA411" s="13"/>
      <c r="AB411" s="21"/>
      <c r="AC411" s="21"/>
      <c r="AD411" s="12"/>
      <c r="AE411" s="101">
        <f t="shared" si="108"/>
        <v>0</v>
      </c>
      <c r="AF411" s="64"/>
    </row>
    <row r="412" spans="1:33" ht="36" customHeight="1" x14ac:dyDescent="0.25">
      <c r="A412" s="64"/>
      <c r="B412" s="97" t="str">
        <f t="shared" si="110"/>
        <v/>
      </c>
      <c r="C412" s="215" t="str">
        <f t="shared" si="109"/>
        <v/>
      </c>
      <c r="D412" s="216"/>
      <c r="E412" s="217"/>
      <c r="F412" s="14"/>
      <c r="G412" s="15">
        <f t="shared" si="107"/>
        <v>0</v>
      </c>
      <c r="H412" s="20"/>
      <c r="I412" s="13"/>
      <c r="J412" s="21"/>
      <c r="K412" s="21"/>
      <c r="L412" s="21"/>
      <c r="M412" s="21"/>
      <c r="N412" s="21"/>
      <c r="O412" s="21"/>
      <c r="P412" s="21"/>
      <c r="Q412" s="21"/>
      <c r="R412" s="12"/>
      <c r="S412" s="21"/>
      <c r="T412" s="21"/>
      <c r="U412" s="21"/>
      <c r="V412" s="12"/>
      <c r="W412" s="20"/>
      <c r="X412" s="21"/>
      <c r="Y412" s="12"/>
      <c r="Z412" s="21"/>
      <c r="AA412" s="13"/>
      <c r="AB412" s="21"/>
      <c r="AC412" s="21"/>
      <c r="AD412" s="12"/>
      <c r="AE412" s="101">
        <f t="shared" si="108"/>
        <v>0</v>
      </c>
      <c r="AF412" s="64"/>
    </row>
    <row r="413" spans="1:33" ht="36" customHeight="1" x14ac:dyDescent="0.25">
      <c r="A413" s="64"/>
      <c r="B413" s="97" t="str">
        <f t="shared" si="110"/>
        <v/>
      </c>
      <c r="C413" s="215" t="str">
        <f t="shared" si="109"/>
        <v/>
      </c>
      <c r="D413" s="216"/>
      <c r="E413" s="217"/>
      <c r="F413" s="14"/>
      <c r="G413" s="15">
        <f t="shared" si="107"/>
        <v>0</v>
      </c>
      <c r="H413" s="20"/>
      <c r="I413" s="13"/>
      <c r="J413" s="21"/>
      <c r="K413" s="21"/>
      <c r="L413" s="21"/>
      <c r="M413" s="21"/>
      <c r="N413" s="21"/>
      <c r="O413" s="21"/>
      <c r="P413" s="21"/>
      <c r="Q413" s="21"/>
      <c r="R413" s="12"/>
      <c r="S413" s="21"/>
      <c r="T413" s="21"/>
      <c r="U413" s="21"/>
      <c r="V413" s="12"/>
      <c r="W413" s="20"/>
      <c r="X413" s="21"/>
      <c r="Y413" s="12"/>
      <c r="Z413" s="21"/>
      <c r="AA413" s="13"/>
      <c r="AB413" s="21"/>
      <c r="AC413" s="21"/>
      <c r="AD413" s="12"/>
      <c r="AE413" s="101">
        <f t="shared" si="108"/>
        <v>0</v>
      </c>
      <c r="AF413" s="64"/>
    </row>
    <row r="414" spans="1:33" ht="36" customHeight="1" x14ac:dyDescent="0.25">
      <c r="A414" s="64"/>
      <c r="B414" s="97" t="str">
        <f t="shared" si="110"/>
        <v/>
      </c>
      <c r="C414" s="215" t="str">
        <f t="shared" si="109"/>
        <v/>
      </c>
      <c r="D414" s="216"/>
      <c r="E414" s="217"/>
      <c r="F414" s="14"/>
      <c r="G414" s="15">
        <f t="shared" si="107"/>
        <v>0</v>
      </c>
      <c r="H414" s="20"/>
      <c r="I414" s="13"/>
      <c r="J414" s="21"/>
      <c r="K414" s="21"/>
      <c r="L414" s="21"/>
      <c r="M414" s="21"/>
      <c r="N414" s="21"/>
      <c r="O414" s="21"/>
      <c r="P414" s="21"/>
      <c r="Q414" s="21"/>
      <c r="R414" s="12"/>
      <c r="S414" s="21"/>
      <c r="T414" s="21"/>
      <c r="U414" s="21"/>
      <c r="V414" s="12"/>
      <c r="W414" s="20"/>
      <c r="X414" s="21"/>
      <c r="Y414" s="12"/>
      <c r="Z414" s="21"/>
      <c r="AA414" s="13"/>
      <c r="AB414" s="21"/>
      <c r="AC414" s="21"/>
      <c r="AD414" s="12"/>
      <c r="AE414" s="101">
        <f t="shared" si="108"/>
        <v>0</v>
      </c>
      <c r="AF414" s="64"/>
    </row>
    <row r="415" spans="1:33" ht="36" customHeight="1" x14ac:dyDescent="0.25">
      <c r="A415" s="64"/>
      <c r="B415" s="97" t="str">
        <f t="shared" si="110"/>
        <v/>
      </c>
      <c r="C415" s="215" t="str">
        <f t="shared" si="109"/>
        <v/>
      </c>
      <c r="D415" s="216"/>
      <c r="E415" s="217"/>
      <c r="F415" s="14"/>
      <c r="G415" s="15">
        <f t="shared" si="107"/>
        <v>0</v>
      </c>
      <c r="H415" s="20"/>
      <c r="I415" s="13"/>
      <c r="J415" s="21"/>
      <c r="K415" s="21"/>
      <c r="L415" s="21"/>
      <c r="M415" s="21"/>
      <c r="N415" s="21"/>
      <c r="O415" s="21"/>
      <c r="P415" s="21"/>
      <c r="Q415" s="21"/>
      <c r="R415" s="12"/>
      <c r="S415" s="21"/>
      <c r="T415" s="21"/>
      <c r="U415" s="21"/>
      <c r="V415" s="12"/>
      <c r="W415" s="20"/>
      <c r="X415" s="21"/>
      <c r="Y415" s="12"/>
      <c r="Z415" s="21"/>
      <c r="AA415" s="13"/>
      <c r="AB415" s="21"/>
      <c r="AC415" s="21"/>
      <c r="AD415" s="12"/>
      <c r="AE415" s="101">
        <f t="shared" si="108"/>
        <v>0</v>
      </c>
      <c r="AF415" s="64"/>
    </row>
    <row r="416" spans="1:33" ht="36" customHeight="1" x14ac:dyDescent="0.25">
      <c r="A416" s="64"/>
      <c r="B416" s="97" t="str">
        <f t="shared" si="110"/>
        <v/>
      </c>
      <c r="C416" s="215" t="str">
        <f t="shared" si="109"/>
        <v/>
      </c>
      <c r="D416" s="216"/>
      <c r="E416" s="217"/>
      <c r="F416" s="14"/>
      <c r="G416" s="15">
        <f t="shared" si="107"/>
        <v>0</v>
      </c>
      <c r="H416" s="20"/>
      <c r="I416" s="13"/>
      <c r="J416" s="21"/>
      <c r="K416" s="21"/>
      <c r="L416" s="21"/>
      <c r="M416" s="21"/>
      <c r="N416" s="21"/>
      <c r="O416" s="21"/>
      <c r="P416" s="21"/>
      <c r="Q416" s="21"/>
      <c r="R416" s="12"/>
      <c r="S416" s="21"/>
      <c r="T416" s="21"/>
      <c r="U416" s="21"/>
      <c r="V416" s="12"/>
      <c r="W416" s="20"/>
      <c r="X416" s="21"/>
      <c r="Y416" s="12"/>
      <c r="Z416" s="21"/>
      <c r="AA416" s="13"/>
      <c r="AB416" s="21"/>
      <c r="AC416" s="21"/>
      <c r="AD416" s="12"/>
      <c r="AE416" s="101">
        <f t="shared" si="108"/>
        <v>0</v>
      </c>
      <c r="AF416" s="64"/>
    </row>
    <row r="417" spans="1:33" ht="36" customHeight="1" x14ac:dyDescent="0.25">
      <c r="A417" s="64"/>
      <c r="B417" s="97" t="str">
        <f t="shared" si="110"/>
        <v/>
      </c>
      <c r="C417" s="215" t="str">
        <f t="shared" si="109"/>
        <v/>
      </c>
      <c r="D417" s="216"/>
      <c r="E417" s="217"/>
      <c r="F417" s="14"/>
      <c r="G417" s="15">
        <f t="shared" si="107"/>
        <v>0</v>
      </c>
      <c r="H417" s="20"/>
      <c r="I417" s="13"/>
      <c r="J417" s="21"/>
      <c r="K417" s="21"/>
      <c r="L417" s="21"/>
      <c r="M417" s="21"/>
      <c r="N417" s="21"/>
      <c r="O417" s="21"/>
      <c r="P417" s="21"/>
      <c r="Q417" s="21"/>
      <c r="R417" s="12"/>
      <c r="S417" s="21"/>
      <c r="T417" s="21"/>
      <c r="U417" s="21"/>
      <c r="V417" s="12"/>
      <c r="W417" s="20"/>
      <c r="X417" s="21"/>
      <c r="Y417" s="12"/>
      <c r="Z417" s="21"/>
      <c r="AA417" s="13"/>
      <c r="AB417" s="21"/>
      <c r="AC417" s="21"/>
      <c r="AD417" s="12"/>
      <c r="AE417" s="101">
        <f t="shared" si="108"/>
        <v>0</v>
      </c>
      <c r="AF417" s="64"/>
    </row>
    <row r="418" spans="1:33" ht="36" customHeight="1" x14ac:dyDescent="0.25">
      <c r="A418" s="64"/>
      <c r="B418" s="97" t="str">
        <f t="shared" si="110"/>
        <v/>
      </c>
      <c r="C418" s="215" t="str">
        <f t="shared" si="109"/>
        <v/>
      </c>
      <c r="D418" s="216"/>
      <c r="E418" s="217"/>
      <c r="F418" s="14"/>
      <c r="G418" s="15">
        <f t="shared" si="107"/>
        <v>0</v>
      </c>
      <c r="H418" s="20"/>
      <c r="I418" s="13"/>
      <c r="J418" s="21"/>
      <c r="K418" s="21"/>
      <c r="L418" s="21"/>
      <c r="M418" s="21"/>
      <c r="N418" s="21"/>
      <c r="O418" s="21"/>
      <c r="P418" s="21"/>
      <c r="Q418" s="21"/>
      <c r="R418" s="12"/>
      <c r="S418" s="21"/>
      <c r="T418" s="21"/>
      <c r="U418" s="21"/>
      <c r="V418" s="12"/>
      <c r="W418" s="20"/>
      <c r="X418" s="21"/>
      <c r="Y418" s="12"/>
      <c r="Z418" s="21"/>
      <c r="AA418" s="13"/>
      <c r="AB418" s="21"/>
      <c r="AC418" s="21"/>
      <c r="AD418" s="12"/>
      <c r="AE418" s="101">
        <f t="shared" si="108"/>
        <v>0</v>
      </c>
      <c r="AF418" s="64"/>
    </row>
    <row r="419" spans="1:33" ht="36.75" customHeight="1" thickBot="1" x14ac:dyDescent="0.3">
      <c r="A419" s="64"/>
      <c r="B419" s="98" t="str">
        <f t="shared" si="110"/>
        <v/>
      </c>
      <c r="C419" s="224" t="str">
        <f t="shared" si="109"/>
        <v/>
      </c>
      <c r="D419" s="225"/>
      <c r="E419" s="226"/>
      <c r="F419" s="160"/>
      <c r="G419" s="23">
        <f t="shared" si="107"/>
        <v>0</v>
      </c>
      <c r="H419" s="24"/>
      <c r="I419" s="25"/>
      <c r="J419" s="26"/>
      <c r="K419" s="26"/>
      <c r="L419" s="26"/>
      <c r="M419" s="26"/>
      <c r="N419" s="26"/>
      <c r="O419" s="26"/>
      <c r="P419" s="26"/>
      <c r="Q419" s="26"/>
      <c r="R419" s="27"/>
      <c r="S419" s="26"/>
      <c r="T419" s="26"/>
      <c r="U419" s="26"/>
      <c r="V419" s="27"/>
      <c r="W419" s="24"/>
      <c r="X419" s="26"/>
      <c r="Y419" s="27"/>
      <c r="Z419" s="26"/>
      <c r="AA419" s="26"/>
      <c r="AB419" s="26"/>
      <c r="AC419" s="26"/>
      <c r="AD419" s="27"/>
      <c r="AE419" s="100">
        <f t="shared" si="108"/>
        <v>0</v>
      </c>
      <c r="AF419" s="64"/>
    </row>
    <row r="420" spans="1:33" ht="36" customHeight="1" thickTop="1" thickBot="1" x14ac:dyDescent="0.3">
      <c r="A420" s="64"/>
      <c r="B420" s="213" t="s">
        <v>25</v>
      </c>
      <c r="C420" s="214"/>
      <c r="D420" s="214"/>
      <c r="E420" s="214"/>
      <c r="F420" s="165"/>
      <c r="G420" s="165"/>
      <c r="H420" s="104">
        <f>SUM(H404:H419)</f>
        <v>0</v>
      </c>
      <c r="I420" s="105">
        <f t="shared" ref="I420:AD420" si="111">SUM(I404:I419)</f>
        <v>0</v>
      </c>
      <c r="J420" s="105">
        <f t="shared" si="111"/>
        <v>0</v>
      </c>
      <c r="K420" s="105">
        <f t="shared" si="111"/>
        <v>0</v>
      </c>
      <c r="L420" s="105">
        <f t="shared" si="111"/>
        <v>0</v>
      </c>
      <c r="M420" s="105">
        <f t="shared" si="111"/>
        <v>0</v>
      </c>
      <c r="N420" s="105">
        <f t="shared" si="111"/>
        <v>0</v>
      </c>
      <c r="O420" s="105">
        <f t="shared" si="111"/>
        <v>0</v>
      </c>
      <c r="P420" s="105">
        <f t="shared" si="111"/>
        <v>0</v>
      </c>
      <c r="Q420" s="105">
        <f t="shared" si="111"/>
        <v>0</v>
      </c>
      <c r="R420" s="166">
        <f t="shared" si="111"/>
        <v>0</v>
      </c>
      <c r="S420" s="105">
        <f t="shared" si="111"/>
        <v>0</v>
      </c>
      <c r="T420" s="105">
        <f t="shared" si="111"/>
        <v>0</v>
      </c>
      <c r="U420" s="105">
        <f t="shared" si="111"/>
        <v>0</v>
      </c>
      <c r="V420" s="107">
        <f t="shared" si="111"/>
        <v>0</v>
      </c>
      <c r="W420" s="108">
        <f t="shared" si="111"/>
        <v>0</v>
      </c>
      <c r="X420" s="105">
        <f t="shared" si="111"/>
        <v>0</v>
      </c>
      <c r="Y420" s="166">
        <f t="shared" si="111"/>
        <v>0</v>
      </c>
      <c r="Z420" s="109">
        <f t="shared" si="111"/>
        <v>0</v>
      </c>
      <c r="AA420" s="110">
        <f t="shared" si="111"/>
        <v>0</v>
      </c>
      <c r="AB420" s="110">
        <f t="shared" si="111"/>
        <v>0</v>
      </c>
      <c r="AC420" s="110">
        <f t="shared" si="111"/>
        <v>0</v>
      </c>
      <c r="AD420" s="111">
        <f t="shared" si="111"/>
        <v>0</v>
      </c>
      <c r="AE420" s="102">
        <f>SUM(AE404:AE419)</f>
        <v>0</v>
      </c>
      <c r="AF420" s="64"/>
    </row>
    <row r="421" spans="1:33" ht="8.25" customHeight="1" thickTop="1" x14ac:dyDescent="0.25">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c r="AA421" s="64"/>
      <c r="AB421" s="64"/>
      <c r="AC421" s="64"/>
      <c r="AD421" s="64"/>
      <c r="AE421" s="64"/>
      <c r="AF421" s="64"/>
    </row>
    <row r="422" spans="1:33" x14ac:dyDescent="0.25">
      <c r="A422" s="64"/>
      <c r="B422" s="71"/>
      <c r="C422" s="71"/>
      <c r="D422" s="71"/>
      <c r="E422" s="71"/>
      <c r="F422" s="71"/>
      <c r="G422" s="71"/>
      <c r="H422" s="71"/>
      <c r="I422" s="71"/>
      <c r="J422" s="71"/>
      <c r="K422" s="71"/>
      <c r="L422" s="71"/>
      <c r="M422" s="71"/>
      <c r="N422" s="71"/>
      <c r="O422" s="71"/>
      <c r="P422" s="71"/>
      <c r="Q422" s="71"/>
      <c r="R422" s="71"/>
      <c r="S422" s="71"/>
      <c r="T422" s="71"/>
      <c r="U422" s="71"/>
      <c r="V422" s="71"/>
      <c r="W422" s="71"/>
      <c r="X422" s="71"/>
      <c r="Y422" s="71"/>
      <c r="Z422" s="71"/>
      <c r="AA422" s="71"/>
      <c r="AB422" s="71"/>
      <c r="AC422" s="71"/>
      <c r="AD422" s="71"/>
      <c r="AE422" s="71"/>
      <c r="AF422" s="64"/>
    </row>
    <row r="423" spans="1:33" s="2" customFormat="1" ht="33.75" x14ac:dyDescent="0.5">
      <c r="A423" s="65"/>
      <c r="B423" s="72"/>
      <c r="C423" s="222" t="s">
        <v>11</v>
      </c>
      <c r="D423" s="222"/>
      <c r="E423" s="222"/>
      <c r="F423" s="222"/>
      <c r="G423" s="222"/>
      <c r="H423" s="222"/>
      <c r="I423" s="222"/>
      <c r="J423" s="222"/>
      <c r="K423" s="222"/>
      <c r="L423" s="222"/>
      <c r="M423" s="222"/>
      <c r="N423" s="222"/>
      <c r="O423" s="222"/>
      <c r="P423" s="222"/>
      <c r="Q423" s="222"/>
      <c r="R423" s="222"/>
      <c r="S423" s="222"/>
      <c r="T423" s="222"/>
      <c r="U423" s="222"/>
      <c r="V423" s="222"/>
      <c r="W423" s="222"/>
      <c r="X423" s="222"/>
      <c r="Y423" s="222"/>
      <c r="Z423" s="222"/>
      <c r="AA423" s="222"/>
      <c r="AB423" s="222"/>
      <c r="AC423" s="222"/>
      <c r="AD423" s="222"/>
      <c r="AE423" s="222"/>
      <c r="AF423" s="65"/>
      <c r="AG423" s="9"/>
    </row>
    <row r="424" spans="1:33" s="3" customFormat="1" ht="26.25" x14ac:dyDescent="0.4">
      <c r="A424" s="66"/>
      <c r="B424" s="73"/>
      <c r="C424" s="223" t="s">
        <v>12</v>
      </c>
      <c r="D424" s="223"/>
      <c r="E424" s="223"/>
      <c r="F424" s="223"/>
      <c r="G424" s="223"/>
      <c r="H424" s="223"/>
      <c r="I424" s="223"/>
      <c r="J424" s="223"/>
      <c r="K424" s="223"/>
      <c r="L424" s="223"/>
      <c r="M424" s="223"/>
      <c r="N424" s="223"/>
      <c r="O424" s="223"/>
      <c r="P424" s="223"/>
      <c r="Q424" s="223"/>
      <c r="R424" s="223"/>
      <c r="S424" s="223"/>
      <c r="T424" s="223"/>
      <c r="U424" s="223"/>
      <c r="V424" s="223"/>
      <c r="W424" s="223"/>
      <c r="X424" s="223"/>
      <c r="Y424" s="223"/>
      <c r="Z424" s="223"/>
      <c r="AA424" s="223"/>
      <c r="AB424" s="223"/>
      <c r="AC424" s="223"/>
      <c r="AD424" s="223"/>
      <c r="AE424" s="223"/>
      <c r="AF424" s="66"/>
      <c r="AG424" s="9"/>
    </row>
    <row r="425" spans="1:33" s="3" customFormat="1" ht="9" customHeight="1" x14ac:dyDescent="0.4">
      <c r="A425" s="66"/>
      <c r="B425" s="73"/>
      <c r="C425" s="163"/>
      <c r="D425" s="163"/>
      <c r="E425" s="163"/>
      <c r="F425" s="163"/>
      <c r="G425" s="163"/>
      <c r="H425" s="163"/>
      <c r="I425" s="163"/>
      <c r="J425" s="163"/>
      <c r="K425" s="163"/>
      <c r="L425" s="163"/>
      <c r="M425" s="163"/>
      <c r="N425" s="163"/>
      <c r="O425" s="163"/>
      <c r="P425" s="163"/>
      <c r="Q425" s="163"/>
      <c r="R425" s="163"/>
      <c r="S425" s="163"/>
      <c r="T425" s="163"/>
      <c r="U425" s="163"/>
      <c r="V425" s="163"/>
      <c r="W425" s="163"/>
      <c r="X425" s="163"/>
      <c r="Y425" s="163"/>
      <c r="Z425" s="163"/>
      <c r="AA425" s="163"/>
      <c r="AB425" s="163"/>
      <c r="AC425" s="163"/>
      <c r="AD425" s="163"/>
      <c r="AE425" s="163"/>
      <c r="AF425" s="66"/>
      <c r="AG425" s="9"/>
    </row>
    <row r="426" spans="1:33" s="4" customFormat="1" ht="32.25" customHeight="1" x14ac:dyDescent="0.3">
      <c r="A426" s="67"/>
      <c r="B426" s="75"/>
      <c r="C426" s="75"/>
      <c r="D426" s="219" t="str">
        <f>IF(D398="","",D398)</f>
        <v/>
      </c>
      <c r="E426" s="220"/>
      <c r="F426" s="220"/>
      <c r="G426" s="220"/>
      <c r="H426" s="221"/>
      <c r="I426" s="76"/>
      <c r="J426" s="219" t="str">
        <f>IF(J398="","",J398)</f>
        <v/>
      </c>
      <c r="K426" s="220"/>
      <c r="L426" s="220"/>
      <c r="M426" s="220"/>
      <c r="N426" s="220"/>
      <c r="O426" s="220"/>
      <c r="P426" s="220"/>
      <c r="Q426" s="221"/>
      <c r="R426" s="77" t="s">
        <v>13</v>
      </c>
      <c r="S426" s="169"/>
      <c r="T426" s="170"/>
      <c r="U426" s="170"/>
      <c r="V426" s="170"/>
      <c r="W426" s="170"/>
      <c r="X426" s="170"/>
      <c r="Y426" s="170"/>
      <c r="Z426" s="171"/>
      <c r="AA426" s="77" t="s">
        <v>16</v>
      </c>
      <c r="AB426" s="172"/>
      <c r="AC426" s="173"/>
      <c r="AD426" s="174"/>
      <c r="AE426" s="78"/>
      <c r="AF426" s="67"/>
      <c r="AG426" s="10">
        <f>IF(AB426="",0,1)</f>
        <v>0</v>
      </c>
    </row>
    <row r="427" spans="1:33" s="5" customFormat="1" x14ac:dyDescent="0.3">
      <c r="A427" s="68"/>
      <c r="B427" s="78"/>
      <c r="C427" s="78"/>
      <c r="D427" s="218" t="s">
        <v>20</v>
      </c>
      <c r="E427" s="218"/>
      <c r="F427" s="218"/>
      <c r="G427" s="218"/>
      <c r="H427" s="218"/>
      <c r="I427" s="78"/>
      <c r="J427" s="218" t="s">
        <v>14</v>
      </c>
      <c r="K427" s="218"/>
      <c r="L427" s="218"/>
      <c r="M427" s="218"/>
      <c r="N427" s="218"/>
      <c r="O427" s="218"/>
      <c r="P427" s="218"/>
      <c r="Q427" s="218"/>
      <c r="R427" s="78"/>
      <c r="S427" s="218" t="s">
        <v>15</v>
      </c>
      <c r="T427" s="218"/>
      <c r="U427" s="218"/>
      <c r="V427" s="218"/>
      <c r="W427" s="218"/>
      <c r="X427" s="218"/>
      <c r="Y427" s="218"/>
      <c r="Z427" s="218"/>
      <c r="AA427" s="78"/>
      <c r="AB427" s="218" t="s">
        <v>17</v>
      </c>
      <c r="AC427" s="218"/>
      <c r="AD427" s="218"/>
      <c r="AE427" s="78"/>
      <c r="AF427" s="68"/>
      <c r="AG427" s="9"/>
    </row>
    <row r="428" spans="1:33" ht="21.75" thickBot="1" x14ac:dyDescent="0.3">
      <c r="A428" s="64"/>
      <c r="B428" s="79"/>
      <c r="C428" s="71"/>
      <c r="D428" s="71"/>
      <c r="E428" s="71"/>
      <c r="F428" s="71"/>
      <c r="G428" s="71"/>
      <c r="H428" s="71"/>
      <c r="I428" s="71"/>
      <c r="J428" s="80"/>
      <c r="K428" s="80"/>
      <c r="L428" s="80"/>
      <c r="M428" s="80"/>
      <c r="N428" s="80"/>
      <c r="O428" s="80"/>
      <c r="P428" s="80"/>
      <c r="Q428" s="80"/>
      <c r="R428" s="71"/>
      <c r="S428" s="80"/>
      <c r="T428" s="80"/>
      <c r="U428" s="80"/>
      <c r="V428" s="80"/>
      <c r="W428" s="80"/>
      <c r="X428" s="80"/>
      <c r="Y428" s="80"/>
      <c r="Z428" s="80"/>
      <c r="AA428" s="71"/>
      <c r="AB428" s="71"/>
      <c r="AC428" s="71"/>
      <c r="AD428" s="71"/>
      <c r="AE428" s="71"/>
      <c r="AF428" s="64"/>
    </row>
    <row r="429" spans="1:33" s="6" customFormat="1" ht="31.5" customHeight="1" thickTop="1" thickBot="1" x14ac:dyDescent="0.3">
      <c r="A429" s="69"/>
      <c r="B429" s="81"/>
      <c r="C429" s="82"/>
      <c r="D429" s="82"/>
      <c r="E429" s="82"/>
      <c r="F429" s="82"/>
      <c r="G429" s="82"/>
      <c r="H429" s="230" t="s">
        <v>41</v>
      </c>
      <c r="I429" s="231"/>
      <c r="J429" s="231"/>
      <c r="K429" s="231"/>
      <c r="L429" s="231"/>
      <c r="M429" s="231"/>
      <c r="N429" s="231"/>
      <c r="O429" s="231"/>
      <c r="P429" s="231"/>
      <c r="Q429" s="231"/>
      <c r="R429" s="231"/>
      <c r="S429" s="231"/>
      <c r="T429" s="231"/>
      <c r="U429" s="231"/>
      <c r="V429" s="231"/>
      <c r="W429" s="161"/>
      <c r="X429" s="162"/>
      <c r="Y429" s="162"/>
      <c r="Z429" s="85" t="s">
        <v>42</v>
      </c>
      <c r="AA429" s="86"/>
      <c r="AB429" s="86"/>
      <c r="AC429" s="86"/>
      <c r="AD429" s="86"/>
      <c r="AE429" s="87"/>
      <c r="AF429" s="69"/>
      <c r="AG429" s="9"/>
    </row>
    <row r="430" spans="1:33" s="7" customFormat="1" ht="69.75" customHeight="1" thickBot="1" x14ac:dyDescent="0.4">
      <c r="A430" s="70"/>
      <c r="B430" s="88"/>
      <c r="C430" s="229" t="s">
        <v>4</v>
      </c>
      <c r="D430" s="229"/>
      <c r="E430" s="229"/>
      <c r="F430" s="164"/>
      <c r="G430" s="90"/>
      <c r="H430" s="91" t="str">
        <f>H402</f>
        <v>Box Out</v>
      </c>
      <c r="I430" s="91" t="str">
        <f t="shared" ref="I430:AD430" si="112">I402</f>
        <v>Deflect, Tip Out or Intercept</v>
      </c>
      <c r="J430" s="91" t="str">
        <f t="shared" si="112"/>
        <v>Loose  Ball    or Dive on Floor</v>
      </c>
      <c r="K430" s="91" t="str">
        <f t="shared" si="112"/>
        <v>Defensive Rebound</v>
      </c>
      <c r="L430" s="91" t="str">
        <f t="shared" si="112"/>
        <v>Offensive Rebound</v>
      </c>
      <c r="M430" s="91" t="str">
        <f t="shared" si="112"/>
        <v>Steal</v>
      </c>
      <c r="N430" s="91" t="str">
        <f t="shared" si="112"/>
        <v>Charge</v>
      </c>
      <c r="O430" s="91" t="str">
        <f t="shared" si="112"/>
        <v>Block          Shot</v>
      </c>
      <c r="P430" s="91" t="str">
        <f t="shared" si="112"/>
        <v>Ball Pressure</v>
      </c>
      <c r="Q430" s="91" t="str">
        <f t="shared" si="112"/>
        <v>Help Action</v>
      </c>
      <c r="R430" s="91" t="str">
        <f t="shared" si="112"/>
        <v>Assist</v>
      </c>
      <c r="S430" s="91" t="str">
        <f t="shared" si="112"/>
        <v>Defensive Tie Ups</v>
      </c>
      <c r="T430" s="91" t="str">
        <f t="shared" si="112"/>
        <v>Great Screen</v>
      </c>
      <c r="U430" s="91" t="str">
        <f t="shared" si="112"/>
        <v>Transition   Score</v>
      </c>
      <c r="V430" s="91">
        <f t="shared" si="112"/>
        <v>0</v>
      </c>
      <c r="W430" s="91" t="str">
        <f t="shared" si="112"/>
        <v>Turnover Unforced</v>
      </c>
      <c r="X430" s="91" t="str">
        <f t="shared" si="112"/>
        <v>Turnover Forced</v>
      </c>
      <c r="Y430" s="91" t="str">
        <f t="shared" si="112"/>
        <v>Offensive Tie Ups</v>
      </c>
      <c r="Z430" s="91" t="str">
        <f t="shared" si="112"/>
        <v>Poor  Closeout</v>
      </c>
      <c r="AA430" s="91" t="str">
        <f t="shared" si="112"/>
        <v>Beat off B=ounce</v>
      </c>
      <c r="AB430" s="91" t="str">
        <f t="shared" si="112"/>
        <v>Poor Attitude or Language</v>
      </c>
      <c r="AC430" s="91" t="str">
        <f t="shared" si="112"/>
        <v>Poor Reaction to Officials</v>
      </c>
      <c r="AD430" s="91">
        <f t="shared" si="112"/>
        <v>0</v>
      </c>
      <c r="AE430" s="92" t="s">
        <v>22</v>
      </c>
      <c r="AF430" s="70"/>
      <c r="AG430" s="9"/>
    </row>
    <row r="431" spans="1:33" s="3" customFormat="1" ht="39" customHeight="1" thickBot="1" x14ac:dyDescent="0.4">
      <c r="A431" s="66"/>
      <c r="B431" s="93" t="s">
        <v>36</v>
      </c>
      <c r="C431" s="94"/>
      <c r="D431" s="94"/>
      <c r="E431" s="95" t="s">
        <v>38</v>
      </c>
      <c r="F431" s="93" t="s">
        <v>35</v>
      </c>
      <c r="G431" s="113"/>
      <c r="H431" s="168">
        <f>H403</f>
        <v>1</v>
      </c>
      <c r="I431" s="168">
        <f t="shared" ref="I431:AD431" si="113">I403</f>
        <v>1</v>
      </c>
      <c r="J431" s="168">
        <f t="shared" si="113"/>
        <v>2</v>
      </c>
      <c r="K431" s="168">
        <f t="shared" si="113"/>
        <v>1</v>
      </c>
      <c r="L431" s="168">
        <f t="shared" si="113"/>
        <v>1</v>
      </c>
      <c r="M431" s="168">
        <f t="shared" si="113"/>
        <v>3</v>
      </c>
      <c r="N431" s="168">
        <f t="shared" si="113"/>
        <v>3</v>
      </c>
      <c r="O431" s="168">
        <f t="shared" si="113"/>
        <v>1</v>
      </c>
      <c r="P431" s="168">
        <f t="shared" si="113"/>
        <v>1</v>
      </c>
      <c r="Q431" s="168">
        <f t="shared" si="113"/>
        <v>1</v>
      </c>
      <c r="R431" s="168">
        <f t="shared" si="113"/>
        <v>1</v>
      </c>
      <c r="S431" s="168">
        <f t="shared" si="113"/>
        <v>2</v>
      </c>
      <c r="T431" s="168">
        <f t="shared" si="113"/>
        <v>1</v>
      </c>
      <c r="U431" s="168">
        <f t="shared" si="113"/>
        <v>1</v>
      </c>
      <c r="V431" s="168">
        <f t="shared" si="113"/>
        <v>0</v>
      </c>
      <c r="W431" s="168">
        <f t="shared" si="113"/>
        <v>-2</v>
      </c>
      <c r="X431" s="168">
        <f t="shared" si="113"/>
        <v>-1</v>
      </c>
      <c r="Y431" s="168">
        <f t="shared" si="113"/>
        <v>-1</v>
      </c>
      <c r="Z431" s="168">
        <f t="shared" si="113"/>
        <v>-1</v>
      </c>
      <c r="AA431" s="168">
        <f t="shared" si="113"/>
        <v>-1</v>
      </c>
      <c r="AB431" s="168">
        <f t="shared" si="113"/>
        <v>-1</v>
      </c>
      <c r="AC431" s="168">
        <f t="shared" si="113"/>
        <v>-1</v>
      </c>
      <c r="AD431" s="168">
        <f t="shared" si="113"/>
        <v>0</v>
      </c>
      <c r="AE431" s="99"/>
      <c r="AF431" s="66"/>
      <c r="AG431" s="9"/>
    </row>
    <row r="432" spans="1:33" ht="36" customHeight="1" x14ac:dyDescent="0.25">
      <c r="A432" s="64"/>
      <c r="B432" s="96" t="str">
        <f t="shared" ref="B432:C437" si="114">IF(B404="","",B404)</f>
        <v/>
      </c>
      <c r="C432" s="227" t="str">
        <f t="shared" si="114"/>
        <v/>
      </c>
      <c r="D432" s="227"/>
      <c r="E432" s="228"/>
      <c r="F432" s="14"/>
      <c r="G432" s="15">
        <f>IF(F432="y",1,0)</f>
        <v>0</v>
      </c>
      <c r="H432" s="16"/>
      <c r="I432" s="17"/>
      <c r="J432" s="18"/>
      <c r="K432" s="18"/>
      <c r="L432" s="18"/>
      <c r="M432" s="18"/>
      <c r="N432" s="18"/>
      <c r="O432" s="18"/>
      <c r="P432" s="18"/>
      <c r="Q432" s="18"/>
      <c r="R432" s="19"/>
      <c r="S432" s="18"/>
      <c r="T432" s="18"/>
      <c r="U432" s="18"/>
      <c r="V432" s="19"/>
      <c r="W432" s="16"/>
      <c r="X432" s="18"/>
      <c r="Y432" s="19"/>
      <c r="Z432" s="18"/>
      <c r="AA432" s="17"/>
      <c r="AB432" s="18"/>
      <c r="AC432" s="18"/>
      <c r="AD432" s="19"/>
      <c r="AE432" s="100">
        <f>(H432*H$11)+(I432*I$11)+(J432*J$11)+(K432*K$11)+(L432*L$11)+(M432*M$11)+(N432*N$11)+(O432*O$11)+(P432*P$11)+(Q432*Q$11)+(R432*R$11)+(S432*S$11)+(T432*T$11)+(U432*U$11)+(V432*V$11)+(W432*W$11)+(X432*X$11)+(Y432*Y$11)+(Z432*Z$11)+(AA432*AA$11)+(AB432*AB$11)+(AC432*AC$11)+(AD432*AD$11)</f>
        <v>0</v>
      </c>
      <c r="AF432" s="64"/>
    </row>
    <row r="433" spans="1:32" ht="36" customHeight="1" x14ac:dyDescent="0.25">
      <c r="A433" s="64"/>
      <c r="B433" s="97" t="str">
        <f t="shared" si="114"/>
        <v/>
      </c>
      <c r="C433" s="215" t="str">
        <f t="shared" si="114"/>
        <v/>
      </c>
      <c r="D433" s="216"/>
      <c r="E433" s="217"/>
      <c r="F433" s="14"/>
      <c r="G433" s="15">
        <f t="shared" ref="G433:G447" si="115">IF(F433="y",1,0)</f>
        <v>0</v>
      </c>
      <c r="H433" s="20"/>
      <c r="I433" s="13"/>
      <c r="J433" s="21"/>
      <c r="K433" s="21"/>
      <c r="L433" s="21"/>
      <c r="M433" s="21"/>
      <c r="N433" s="21"/>
      <c r="O433" s="21"/>
      <c r="P433" s="21"/>
      <c r="Q433" s="21"/>
      <c r="R433" s="12"/>
      <c r="S433" s="21"/>
      <c r="T433" s="21"/>
      <c r="U433" s="21"/>
      <c r="V433" s="12"/>
      <c r="W433" s="20"/>
      <c r="X433" s="21"/>
      <c r="Y433" s="12"/>
      <c r="Z433" s="21"/>
      <c r="AA433" s="13"/>
      <c r="AB433" s="21"/>
      <c r="AC433" s="21"/>
      <c r="AD433" s="12"/>
      <c r="AE433" s="101">
        <f t="shared" ref="AE433:AE447" si="116">(H433*H$11)+(I433*I$11)+(J433*J$11)+(K433*K$11)+(L433*L$11)+(M433*M$11)+(N433*N$11)+(O433*O$11)+(P433*P$11)+(Q433*Q$11)+(R433*R$11)+(S433*S$11)+(T433*T$11)+(U433*U$11)+(V433*V$11)+(W433*W$11)+(X433*X$11)+(Y433*Y$11)+(Z433*Z$11)+(AA433*AA$11)+(AB433*AB$11)+(AC433*AC$11)+(AD433*AD$11)</f>
        <v>0</v>
      </c>
      <c r="AF433" s="64"/>
    </row>
    <row r="434" spans="1:32" ht="36" customHeight="1" x14ac:dyDescent="0.25">
      <c r="A434" s="64"/>
      <c r="B434" s="97" t="str">
        <f t="shared" si="114"/>
        <v/>
      </c>
      <c r="C434" s="215" t="str">
        <f t="shared" si="114"/>
        <v/>
      </c>
      <c r="D434" s="216"/>
      <c r="E434" s="217"/>
      <c r="F434" s="14"/>
      <c r="G434" s="15">
        <f t="shared" si="115"/>
        <v>0</v>
      </c>
      <c r="H434" s="20"/>
      <c r="I434" s="13"/>
      <c r="J434" s="21"/>
      <c r="K434" s="21"/>
      <c r="L434" s="21"/>
      <c r="M434" s="21"/>
      <c r="N434" s="21"/>
      <c r="O434" s="21"/>
      <c r="P434" s="21"/>
      <c r="Q434" s="21"/>
      <c r="R434" s="12"/>
      <c r="S434" s="21"/>
      <c r="T434" s="21"/>
      <c r="U434" s="21"/>
      <c r="V434" s="12"/>
      <c r="W434" s="20"/>
      <c r="X434" s="21"/>
      <c r="Y434" s="12"/>
      <c r="Z434" s="21"/>
      <c r="AA434" s="13"/>
      <c r="AB434" s="21"/>
      <c r="AC434" s="21"/>
      <c r="AD434" s="12"/>
      <c r="AE434" s="101">
        <f t="shared" si="116"/>
        <v>0</v>
      </c>
      <c r="AF434" s="64"/>
    </row>
    <row r="435" spans="1:32" ht="36" customHeight="1" x14ac:dyDescent="0.25">
      <c r="A435" s="64"/>
      <c r="B435" s="97" t="str">
        <f t="shared" si="114"/>
        <v/>
      </c>
      <c r="C435" s="215" t="str">
        <f t="shared" si="114"/>
        <v/>
      </c>
      <c r="D435" s="216"/>
      <c r="E435" s="217"/>
      <c r="F435" s="14"/>
      <c r="G435" s="15">
        <f t="shared" si="115"/>
        <v>0</v>
      </c>
      <c r="H435" s="20"/>
      <c r="I435" s="13"/>
      <c r="J435" s="21"/>
      <c r="K435" s="21"/>
      <c r="L435" s="21"/>
      <c r="M435" s="21"/>
      <c r="N435" s="21"/>
      <c r="O435" s="21"/>
      <c r="P435" s="21"/>
      <c r="Q435" s="21"/>
      <c r="R435" s="12"/>
      <c r="S435" s="21"/>
      <c r="T435" s="21"/>
      <c r="U435" s="21"/>
      <c r="V435" s="12"/>
      <c r="W435" s="20"/>
      <c r="X435" s="21"/>
      <c r="Y435" s="12"/>
      <c r="Z435" s="21"/>
      <c r="AA435" s="13"/>
      <c r="AB435" s="21"/>
      <c r="AC435" s="21"/>
      <c r="AD435" s="12"/>
      <c r="AE435" s="101">
        <f t="shared" si="116"/>
        <v>0</v>
      </c>
      <c r="AF435" s="64"/>
    </row>
    <row r="436" spans="1:32" ht="36" customHeight="1" x14ac:dyDescent="0.25">
      <c r="A436" s="64"/>
      <c r="B436" s="97" t="str">
        <f t="shared" si="114"/>
        <v/>
      </c>
      <c r="C436" s="215" t="str">
        <f t="shared" si="114"/>
        <v/>
      </c>
      <c r="D436" s="216"/>
      <c r="E436" s="217"/>
      <c r="F436" s="14"/>
      <c r="G436" s="15">
        <f t="shared" si="115"/>
        <v>0</v>
      </c>
      <c r="H436" s="20"/>
      <c r="I436" s="13"/>
      <c r="J436" s="21"/>
      <c r="K436" s="21"/>
      <c r="L436" s="21"/>
      <c r="M436" s="21"/>
      <c r="N436" s="21"/>
      <c r="O436" s="21"/>
      <c r="P436" s="21"/>
      <c r="Q436" s="21"/>
      <c r="R436" s="12"/>
      <c r="S436" s="21"/>
      <c r="T436" s="21"/>
      <c r="U436" s="21"/>
      <c r="V436" s="12"/>
      <c r="W436" s="20"/>
      <c r="X436" s="21"/>
      <c r="Y436" s="12"/>
      <c r="Z436" s="21"/>
      <c r="AA436" s="13"/>
      <c r="AB436" s="21"/>
      <c r="AC436" s="21"/>
      <c r="AD436" s="12"/>
      <c r="AE436" s="101">
        <f t="shared" si="116"/>
        <v>0</v>
      </c>
      <c r="AF436" s="64"/>
    </row>
    <row r="437" spans="1:32" ht="36" customHeight="1" x14ac:dyDescent="0.25">
      <c r="A437" s="64"/>
      <c r="B437" s="97" t="str">
        <f t="shared" si="114"/>
        <v/>
      </c>
      <c r="C437" s="215" t="str">
        <f t="shared" si="114"/>
        <v/>
      </c>
      <c r="D437" s="216"/>
      <c r="E437" s="217"/>
      <c r="F437" s="14"/>
      <c r="G437" s="15">
        <f t="shared" si="115"/>
        <v>0</v>
      </c>
      <c r="H437" s="20"/>
      <c r="I437" s="13"/>
      <c r="J437" s="21"/>
      <c r="K437" s="21"/>
      <c r="L437" s="21"/>
      <c r="M437" s="21"/>
      <c r="N437" s="21"/>
      <c r="O437" s="21"/>
      <c r="P437" s="21"/>
      <c r="Q437" s="21"/>
      <c r="R437" s="12"/>
      <c r="S437" s="21"/>
      <c r="T437" s="21"/>
      <c r="U437" s="21"/>
      <c r="V437" s="12"/>
      <c r="W437" s="20"/>
      <c r="X437" s="21"/>
      <c r="Y437" s="12"/>
      <c r="Z437" s="21"/>
      <c r="AA437" s="13"/>
      <c r="AB437" s="21"/>
      <c r="AC437" s="21"/>
      <c r="AD437" s="12"/>
      <c r="AE437" s="101">
        <f t="shared" si="116"/>
        <v>0</v>
      </c>
      <c r="AF437" s="64"/>
    </row>
    <row r="438" spans="1:32" ht="36" customHeight="1" x14ac:dyDescent="0.25">
      <c r="A438" s="64"/>
      <c r="B438" s="97"/>
      <c r="C438" s="215" t="str">
        <f t="shared" ref="C438:C447" si="117">IF(C410="","",C410)</f>
        <v/>
      </c>
      <c r="D438" s="216"/>
      <c r="E438" s="217"/>
      <c r="F438" s="14"/>
      <c r="G438" s="15">
        <f t="shared" si="115"/>
        <v>0</v>
      </c>
      <c r="H438" s="20"/>
      <c r="I438" s="13"/>
      <c r="J438" s="21"/>
      <c r="K438" s="21"/>
      <c r="L438" s="21"/>
      <c r="M438" s="21"/>
      <c r="N438" s="21"/>
      <c r="O438" s="21"/>
      <c r="P438" s="21"/>
      <c r="Q438" s="21"/>
      <c r="R438" s="12"/>
      <c r="S438" s="21"/>
      <c r="T438" s="21"/>
      <c r="U438" s="21"/>
      <c r="V438" s="12"/>
      <c r="W438" s="20"/>
      <c r="X438" s="21"/>
      <c r="Y438" s="12"/>
      <c r="Z438" s="21"/>
      <c r="AA438" s="13"/>
      <c r="AB438" s="21"/>
      <c r="AC438" s="21"/>
      <c r="AD438" s="12"/>
      <c r="AE438" s="101">
        <f t="shared" si="116"/>
        <v>0</v>
      </c>
      <c r="AF438" s="64"/>
    </row>
    <row r="439" spans="1:32" ht="36" customHeight="1" x14ac:dyDescent="0.25">
      <c r="A439" s="64"/>
      <c r="B439" s="97" t="str">
        <f t="shared" ref="B439:B447" si="118">IF(B411="","",B411)</f>
        <v/>
      </c>
      <c r="C439" s="215" t="str">
        <f t="shared" si="117"/>
        <v/>
      </c>
      <c r="D439" s="216"/>
      <c r="E439" s="217"/>
      <c r="F439" s="14"/>
      <c r="G439" s="15">
        <f t="shared" si="115"/>
        <v>0</v>
      </c>
      <c r="H439" s="20"/>
      <c r="I439" s="13"/>
      <c r="J439" s="21"/>
      <c r="K439" s="21"/>
      <c r="L439" s="21"/>
      <c r="M439" s="21"/>
      <c r="N439" s="21"/>
      <c r="O439" s="21"/>
      <c r="P439" s="21"/>
      <c r="Q439" s="21"/>
      <c r="R439" s="12"/>
      <c r="S439" s="21"/>
      <c r="T439" s="21"/>
      <c r="U439" s="21"/>
      <c r="V439" s="12"/>
      <c r="W439" s="20"/>
      <c r="X439" s="21"/>
      <c r="Y439" s="12"/>
      <c r="Z439" s="21"/>
      <c r="AA439" s="13"/>
      <c r="AB439" s="21"/>
      <c r="AC439" s="21"/>
      <c r="AD439" s="12"/>
      <c r="AE439" s="101">
        <f t="shared" si="116"/>
        <v>0</v>
      </c>
      <c r="AF439" s="64"/>
    </row>
    <row r="440" spans="1:32" ht="36" customHeight="1" x14ac:dyDescent="0.25">
      <c r="A440" s="64"/>
      <c r="B440" s="97" t="str">
        <f t="shared" si="118"/>
        <v/>
      </c>
      <c r="C440" s="215" t="str">
        <f t="shared" si="117"/>
        <v/>
      </c>
      <c r="D440" s="216"/>
      <c r="E440" s="217"/>
      <c r="F440" s="14"/>
      <c r="G440" s="15">
        <f t="shared" si="115"/>
        <v>0</v>
      </c>
      <c r="H440" s="20"/>
      <c r="I440" s="13"/>
      <c r="J440" s="21"/>
      <c r="K440" s="21"/>
      <c r="L440" s="21"/>
      <c r="M440" s="21"/>
      <c r="N440" s="21"/>
      <c r="O440" s="21"/>
      <c r="P440" s="21"/>
      <c r="Q440" s="21"/>
      <c r="R440" s="12"/>
      <c r="S440" s="21"/>
      <c r="T440" s="21"/>
      <c r="U440" s="21"/>
      <c r="V440" s="12"/>
      <c r="W440" s="20"/>
      <c r="X440" s="21"/>
      <c r="Y440" s="12"/>
      <c r="Z440" s="21"/>
      <c r="AA440" s="13"/>
      <c r="AB440" s="21"/>
      <c r="AC440" s="21"/>
      <c r="AD440" s="12"/>
      <c r="AE440" s="101">
        <f t="shared" si="116"/>
        <v>0</v>
      </c>
      <c r="AF440" s="64"/>
    </row>
    <row r="441" spans="1:32" ht="36" customHeight="1" x14ac:dyDescent="0.25">
      <c r="A441" s="64"/>
      <c r="B441" s="97" t="str">
        <f t="shared" si="118"/>
        <v/>
      </c>
      <c r="C441" s="215" t="str">
        <f t="shared" si="117"/>
        <v/>
      </c>
      <c r="D441" s="216"/>
      <c r="E441" s="217"/>
      <c r="F441" s="14"/>
      <c r="G441" s="15">
        <f t="shared" si="115"/>
        <v>0</v>
      </c>
      <c r="H441" s="20"/>
      <c r="I441" s="13"/>
      <c r="J441" s="21"/>
      <c r="K441" s="21"/>
      <c r="L441" s="21"/>
      <c r="M441" s="21"/>
      <c r="N441" s="21"/>
      <c r="O441" s="21"/>
      <c r="P441" s="21"/>
      <c r="Q441" s="21"/>
      <c r="R441" s="12"/>
      <c r="S441" s="21"/>
      <c r="T441" s="21"/>
      <c r="U441" s="21"/>
      <c r="V441" s="12"/>
      <c r="W441" s="20"/>
      <c r="X441" s="21"/>
      <c r="Y441" s="12"/>
      <c r="Z441" s="21"/>
      <c r="AA441" s="13"/>
      <c r="AB441" s="21"/>
      <c r="AC441" s="21"/>
      <c r="AD441" s="12"/>
      <c r="AE441" s="101">
        <f t="shared" si="116"/>
        <v>0</v>
      </c>
      <c r="AF441" s="64"/>
    </row>
    <row r="442" spans="1:32" ht="36" customHeight="1" x14ac:dyDescent="0.25">
      <c r="A442" s="64"/>
      <c r="B442" s="97" t="str">
        <f t="shared" si="118"/>
        <v/>
      </c>
      <c r="C442" s="215" t="str">
        <f t="shared" si="117"/>
        <v/>
      </c>
      <c r="D442" s="216"/>
      <c r="E442" s="217"/>
      <c r="F442" s="14"/>
      <c r="G442" s="15">
        <f t="shared" si="115"/>
        <v>0</v>
      </c>
      <c r="H442" s="20"/>
      <c r="I442" s="13"/>
      <c r="J442" s="21"/>
      <c r="K442" s="21"/>
      <c r="L442" s="21"/>
      <c r="M442" s="21"/>
      <c r="N442" s="21"/>
      <c r="O442" s="21"/>
      <c r="P442" s="21"/>
      <c r="Q442" s="21"/>
      <c r="R442" s="12"/>
      <c r="S442" s="21"/>
      <c r="T442" s="21"/>
      <c r="U442" s="21"/>
      <c r="V442" s="12"/>
      <c r="W442" s="20"/>
      <c r="X442" s="21"/>
      <c r="Y442" s="12"/>
      <c r="Z442" s="21"/>
      <c r="AA442" s="13"/>
      <c r="AB442" s="21"/>
      <c r="AC442" s="21"/>
      <c r="AD442" s="12"/>
      <c r="AE442" s="101">
        <f t="shared" si="116"/>
        <v>0</v>
      </c>
      <c r="AF442" s="64"/>
    </row>
    <row r="443" spans="1:32" ht="36" customHeight="1" x14ac:dyDescent="0.25">
      <c r="A443" s="64"/>
      <c r="B443" s="97" t="str">
        <f t="shared" si="118"/>
        <v/>
      </c>
      <c r="C443" s="215" t="str">
        <f t="shared" si="117"/>
        <v/>
      </c>
      <c r="D443" s="216"/>
      <c r="E443" s="217"/>
      <c r="F443" s="14"/>
      <c r="G443" s="15">
        <f t="shared" si="115"/>
        <v>0</v>
      </c>
      <c r="H443" s="20"/>
      <c r="I443" s="13"/>
      <c r="J443" s="21"/>
      <c r="K443" s="21"/>
      <c r="L443" s="21"/>
      <c r="M443" s="21"/>
      <c r="N443" s="21"/>
      <c r="O443" s="21"/>
      <c r="P443" s="21"/>
      <c r="Q443" s="21"/>
      <c r="R443" s="12"/>
      <c r="S443" s="21"/>
      <c r="T443" s="21"/>
      <c r="U443" s="21"/>
      <c r="V443" s="12"/>
      <c r="W443" s="20"/>
      <c r="X443" s="21"/>
      <c r="Y443" s="12"/>
      <c r="Z443" s="21"/>
      <c r="AA443" s="13"/>
      <c r="AB443" s="21"/>
      <c r="AC443" s="21"/>
      <c r="AD443" s="12"/>
      <c r="AE443" s="101">
        <f t="shared" si="116"/>
        <v>0</v>
      </c>
      <c r="AF443" s="64"/>
    </row>
    <row r="444" spans="1:32" ht="36" customHeight="1" x14ac:dyDescent="0.25">
      <c r="A444" s="64"/>
      <c r="B444" s="97" t="str">
        <f t="shared" si="118"/>
        <v/>
      </c>
      <c r="C444" s="215" t="str">
        <f t="shared" si="117"/>
        <v/>
      </c>
      <c r="D444" s="216"/>
      <c r="E444" s="217"/>
      <c r="F444" s="14"/>
      <c r="G444" s="15">
        <f t="shared" si="115"/>
        <v>0</v>
      </c>
      <c r="H444" s="20"/>
      <c r="I444" s="13"/>
      <c r="J444" s="21"/>
      <c r="K444" s="21"/>
      <c r="L444" s="21"/>
      <c r="M444" s="21"/>
      <c r="N444" s="21"/>
      <c r="O444" s="21"/>
      <c r="P444" s="21"/>
      <c r="Q444" s="21"/>
      <c r="R444" s="12"/>
      <c r="S444" s="21"/>
      <c r="T444" s="21"/>
      <c r="U444" s="21"/>
      <c r="V444" s="12"/>
      <c r="W444" s="20"/>
      <c r="X444" s="21"/>
      <c r="Y444" s="12"/>
      <c r="Z444" s="21"/>
      <c r="AA444" s="13"/>
      <c r="AB444" s="21"/>
      <c r="AC444" s="21"/>
      <c r="AD444" s="12"/>
      <c r="AE444" s="101">
        <f t="shared" si="116"/>
        <v>0</v>
      </c>
      <c r="AF444" s="64"/>
    </row>
    <row r="445" spans="1:32" ht="36" customHeight="1" x14ac:dyDescent="0.25">
      <c r="A445" s="64"/>
      <c r="B445" s="97" t="str">
        <f t="shared" si="118"/>
        <v/>
      </c>
      <c r="C445" s="215" t="str">
        <f t="shared" si="117"/>
        <v/>
      </c>
      <c r="D445" s="216"/>
      <c r="E445" s="217"/>
      <c r="F445" s="14"/>
      <c r="G445" s="15">
        <f t="shared" si="115"/>
        <v>0</v>
      </c>
      <c r="H445" s="20"/>
      <c r="I445" s="13"/>
      <c r="J445" s="21"/>
      <c r="K445" s="21"/>
      <c r="L445" s="21"/>
      <c r="M445" s="21"/>
      <c r="N445" s="21"/>
      <c r="O445" s="21"/>
      <c r="P445" s="21"/>
      <c r="Q445" s="21"/>
      <c r="R445" s="12"/>
      <c r="S445" s="21"/>
      <c r="T445" s="21"/>
      <c r="U445" s="21"/>
      <c r="V445" s="12"/>
      <c r="W445" s="20"/>
      <c r="X445" s="21"/>
      <c r="Y445" s="12"/>
      <c r="Z445" s="21"/>
      <c r="AA445" s="13"/>
      <c r="AB445" s="21"/>
      <c r="AC445" s="21"/>
      <c r="AD445" s="12"/>
      <c r="AE445" s="101">
        <f t="shared" si="116"/>
        <v>0</v>
      </c>
      <c r="AF445" s="64"/>
    </row>
    <row r="446" spans="1:32" ht="36" customHeight="1" x14ac:dyDescent="0.25">
      <c r="A446" s="64"/>
      <c r="B446" s="97" t="str">
        <f t="shared" si="118"/>
        <v/>
      </c>
      <c r="C446" s="215" t="str">
        <f t="shared" si="117"/>
        <v/>
      </c>
      <c r="D446" s="216"/>
      <c r="E446" s="217"/>
      <c r="F446" s="14"/>
      <c r="G446" s="15">
        <f t="shared" si="115"/>
        <v>0</v>
      </c>
      <c r="H446" s="20"/>
      <c r="I446" s="13"/>
      <c r="J446" s="21"/>
      <c r="K446" s="21"/>
      <c r="L446" s="21"/>
      <c r="M446" s="21"/>
      <c r="N446" s="21"/>
      <c r="O446" s="21"/>
      <c r="P446" s="21"/>
      <c r="Q446" s="21"/>
      <c r="R446" s="12"/>
      <c r="S446" s="21"/>
      <c r="T446" s="21"/>
      <c r="U446" s="21"/>
      <c r="V446" s="12"/>
      <c r="W446" s="20"/>
      <c r="X446" s="21"/>
      <c r="Y446" s="12"/>
      <c r="Z446" s="21"/>
      <c r="AA446" s="13"/>
      <c r="AB446" s="21"/>
      <c r="AC446" s="21"/>
      <c r="AD446" s="12"/>
      <c r="AE446" s="101">
        <f t="shared" si="116"/>
        <v>0</v>
      </c>
      <c r="AF446" s="64"/>
    </row>
    <row r="447" spans="1:32" ht="36.75" customHeight="1" thickBot="1" x14ac:dyDescent="0.3">
      <c r="A447" s="64"/>
      <c r="B447" s="98" t="str">
        <f t="shared" si="118"/>
        <v/>
      </c>
      <c r="C447" s="224" t="str">
        <f t="shared" si="117"/>
        <v/>
      </c>
      <c r="D447" s="225"/>
      <c r="E447" s="226"/>
      <c r="F447" s="160"/>
      <c r="G447" s="23">
        <f t="shared" si="115"/>
        <v>0</v>
      </c>
      <c r="H447" s="24"/>
      <c r="I447" s="25"/>
      <c r="J447" s="26"/>
      <c r="K447" s="26"/>
      <c r="L447" s="26"/>
      <c r="M447" s="26"/>
      <c r="N447" s="26"/>
      <c r="O447" s="26"/>
      <c r="P447" s="26"/>
      <c r="Q447" s="26"/>
      <c r="R447" s="27"/>
      <c r="S447" s="26"/>
      <c r="T447" s="26"/>
      <c r="U447" s="26"/>
      <c r="V447" s="27"/>
      <c r="W447" s="24"/>
      <c r="X447" s="26"/>
      <c r="Y447" s="27"/>
      <c r="Z447" s="26"/>
      <c r="AA447" s="26"/>
      <c r="AB447" s="26"/>
      <c r="AC447" s="26"/>
      <c r="AD447" s="27"/>
      <c r="AE447" s="100">
        <f t="shared" si="116"/>
        <v>0</v>
      </c>
      <c r="AF447" s="64"/>
    </row>
    <row r="448" spans="1:32" ht="36" customHeight="1" thickTop="1" thickBot="1" x14ac:dyDescent="0.3">
      <c r="A448" s="64"/>
      <c r="B448" s="213" t="s">
        <v>25</v>
      </c>
      <c r="C448" s="214"/>
      <c r="D448" s="214"/>
      <c r="E448" s="214"/>
      <c r="F448" s="165"/>
      <c r="G448" s="165"/>
      <c r="H448" s="104">
        <f>SUM(H432:H447)</f>
        <v>0</v>
      </c>
      <c r="I448" s="105">
        <f t="shared" ref="I448:AD448" si="119">SUM(I432:I447)</f>
        <v>0</v>
      </c>
      <c r="J448" s="105">
        <f t="shared" si="119"/>
        <v>0</v>
      </c>
      <c r="K448" s="105">
        <f t="shared" si="119"/>
        <v>0</v>
      </c>
      <c r="L448" s="105">
        <f t="shared" si="119"/>
        <v>0</v>
      </c>
      <c r="M448" s="105">
        <f t="shared" si="119"/>
        <v>0</v>
      </c>
      <c r="N448" s="105">
        <f t="shared" si="119"/>
        <v>0</v>
      </c>
      <c r="O448" s="105">
        <f t="shared" si="119"/>
        <v>0</v>
      </c>
      <c r="P448" s="105">
        <f t="shared" si="119"/>
        <v>0</v>
      </c>
      <c r="Q448" s="105">
        <f t="shared" si="119"/>
        <v>0</v>
      </c>
      <c r="R448" s="166">
        <f t="shared" si="119"/>
        <v>0</v>
      </c>
      <c r="S448" s="105">
        <f t="shared" si="119"/>
        <v>0</v>
      </c>
      <c r="T448" s="105">
        <f t="shared" si="119"/>
        <v>0</v>
      </c>
      <c r="U448" s="105">
        <f t="shared" si="119"/>
        <v>0</v>
      </c>
      <c r="V448" s="107">
        <f t="shared" si="119"/>
        <v>0</v>
      </c>
      <c r="W448" s="108">
        <f t="shared" si="119"/>
        <v>0</v>
      </c>
      <c r="X448" s="105">
        <f t="shared" si="119"/>
        <v>0</v>
      </c>
      <c r="Y448" s="166">
        <f t="shared" si="119"/>
        <v>0</v>
      </c>
      <c r="Z448" s="109">
        <f t="shared" si="119"/>
        <v>0</v>
      </c>
      <c r="AA448" s="110">
        <f t="shared" si="119"/>
        <v>0</v>
      </c>
      <c r="AB448" s="110">
        <f t="shared" si="119"/>
        <v>0</v>
      </c>
      <c r="AC448" s="110">
        <f t="shared" si="119"/>
        <v>0</v>
      </c>
      <c r="AD448" s="111">
        <f t="shared" si="119"/>
        <v>0</v>
      </c>
      <c r="AE448" s="102">
        <f>SUM(AE432:AE447)</f>
        <v>0</v>
      </c>
      <c r="AF448" s="64"/>
    </row>
    <row r="449" spans="1:33" ht="8.25" customHeight="1" thickTop="1" x14ac:dyDescent="0.25">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c r="AA449" s="64"/>
      <c r="AB449" s="64"/>
      <c r="AC449" s="64"/>
      <c r="AD449" s="64"/>
      <c r="AE449" s="64"/>
      <c r="AF449" s="64"/>
    </row>
    <row r="450" spans="1:33" x14ac:dyDescent="0.25">
      <c r="A450" s="64"/>
      <c r="B450" s="71"/>
      <c r="C450" s="71"/>
      <c r="D450" s="71"/>
      <c r="E450" s="71"/>
      <c r="F450" s="71"/>
      <c r="G450" s="71"/>
      <c r="H450" s="71"/>
      <c r="I450" s="71"/>
      <c r="J450" s="71"/>
      <c r="K450" s="71"/>
      <c r="L450" s="71"/>
      <c r="M450" s="71"/>
      <c r="N450" s="71"/>
      <c r="O450" s="71"/>
      <c r="P450" s="71"/>
      <c r="Q450" s="71"/>
      <c r="R450" s="71"/>
      <c r="S450" s="71"/>
      <c r="T450" s="71"/>
      <c r="U450" s="71"/>
      <c r="V450" s="71"/>
      <c r="W450" s="71"/>
      <c r="X450" s="71"/>
      <c r="Y450" s="71"/>
      <c r="Z450" s="71"/>
      <c r="AA450" s="71"/>
      <c r="AB450" s="71"/>
      <c r="AC450" s="71"/>
      <c r="AD450" s="71"/>
      <c r="AE450" s="71"/>
      <c r="AF450" s="64"/>
    </row>
    <row r="451" spans="1:33" s="2" customFormat="1" ht="33.75" x14ac:dyDescent="0.5">
      <c r="A451" s="65"/>
      <c r="B451" s="72"/>
      <c r="C451" s="222" t="s">
        <v>11</v>
      </c>
      <c r="D451" s="222"/>
      <c r="E451" s="222"/>
      <c r="F451" s="222"/>
      <c r="G451" s="222"/>
      <c r="H451" s="222"/>
      <c r="I451" s="222"/>
      <c r="J451" s="222"/>
      <c r="K451" s="222"/>
      <c r="L451" s="222"/>
      <c r="M451" s="222"/>
      <c r="N451" s="222"/>
      <c r="O451" s="222"/>
      <c r="P451" s="222"/>
      <c r="Q451" s="222"/>
      <c r="R451" s="222"/>
      <c r="S451" s="222"/>
      <c r="T451" s="222"/>
      <c r="U451" s="222"/>
      <c r="V451" s="222"/>
      <c r="W451" s="222"/>
      <c r="X451" s="222"/>
      <c r="Y451" s="222"/>
      <c r="Z451" s="222"/>
      <c r="AA451" s="222"/>
      <c r="AB451" s="222"/>
      <c r="AC451" s="222"/>
      <c r="AD451" s="222"/>
      <c r="AE451" s="222"/>
      <c r="AF451" s="65"/>
      <c r="AG451" s="9"/>
    </row>
    <row r="452" spans="1:33" s="3" customFormat="1" ht="26.25" x14ac:dyDescent="0.4">
      <c r="A452" s="66"/>
      <c r="B452" s="73"/>
      <c r="C452" s="223" t="s">
        <v>12</v>
      </c>
      <c r="D452" s="223"/>
      <c r="E452" s="223"/>
      <c r="F452" s="223"/>
      <c r="G452" s="223"/>
      <c r="H452" s="223"/>
      <c r="I452" s="223"/>
      <c r="J452" s="223"/>
      <c r="K452" s="223"/>
      <c r="L452" s="223"/>
      <c r="M452" s="223"/>
      <c r="N452" s="223"/>
      <c r="O452" s="223"/>
      <c r="P452" s="223"/>
      <c r="Q452" s="223"/>
      <c r="R452" s="223"/>
      <c r="S452" s="223"/>
      <c r="T452" s="223"/>
      <c r="U452" s="223"/>
      <c r="V452" s="223"/>
      <c r="W452" s="223"/>
      <c r="X452" s="223"/>
      <c r="Y452" s="223"/>
      <c r="Z452" s="223"/>
      <c r="AA452" s="223"/>
      <c r="AB452" s="223"/>
      <c r="AC452" s="223"/>
      <c r="AD452" s="223"/>
      <c r="AE452" s="223"/>
      <c r="AF452" s="66"/>
      <c r="AG452" s="9"/>
    </row>
    <row r="453" spans="1:33" s="3" customFormat="1" ht="9" customHeight="1" x14ac:dyDescent="0.4">
      <c r="A453" s="66"/>
      <c r="B453" s="73"/>
      <c r="C453" s="163"/>
      <c r="D453" s="163"/>
      <c r="E453" s="163"/>
      <c r="F453" s="163"/>
      <c r="G453" s="163"/>
      <c r="H453" s="163"/>
      <c r="I453" s="163"/>
      <c r="J453" s="163"/>
      <c r="K453" s="163"/>
      <c r="L453" s="163"/>
      <c r="M453" s="163"/>
      <c r="N453" s="163"/>
      <c r="O453" s="163"/>
      <c r="P453" s="163"/>
      <c r="Q453" s="163"/>
      <c r="R453" s="163"/>
      <c r="S453" s="163"/>
      <c r="T453" s="163"/>
      <c r="U453" s="163"/>
      <c r="V453" s="163"/>
      <c r="W453" s="163"/>
      <c r="X453" s="163"/>
      <c r="Y453" s="163"/>
      <c r="Z453" s="163"/>
      <c r="AA453" s="163"/>
      <c r="AB453" s="163"/>
      <c r="AC453" s="163"/>
      <c r="AD453" s="163"/>
      <c r="AE453" s="163"/>
      <c r="AF453" s="66"/>
      <c r="AG453" s="9"/>
    </row>
    <row r="454" spans="1:33" s="4" customFormat="1" ht="32.25" customHeight="1" x14ac:dyDescent="0.3">
      <c r="A454" s="67"/>
      <c r="B454" s="75"/>
      <c r="C454" s="75"/>
      <c r="D454" s="219" t="str">
        <f>IF(D426="","",D426)</f>
        <v/>
      </c>
      <c r="E454" s="220"/>
      <c r="F454" s="220"/>
      <c r="G454" s="220"/>
      <c r="H454" s="221"/>
      <c r="I454" s="76"/>
      <c r="J454" s="219" t="str">
        <f>IF(J426="","",J426)</f>
        <v/>
      </c>
      <c r="K454" s="220"/>
      <c r="L454" s="220"/>
      <c r="M454" s="220"/>
      <c r="N454" s="220"/>
      <c r="O454" s="220"/>
      <c r="P454" s="220"/>
      <c r="Q454" s="221"/>
      <c r="R454" s="77" t="s">
        <v>13</v>
      </c>
      <c r="S454" s="169"/>
      <c r="T454" s="170"/>
      <c r="U454" s="170"/>
      <c r="V454" s="170"/>
      <c r="W454" s="170"/>
      <c r="X454" s="170"/>
      <c r="Y454" s="170"/>
      <c r="Z454" s="171"/>
      <c r="AA454" s="77" t="s">
        <v>16</v>
      </c>
      <c r="AB454" s="172"/>
      <c r="AC454" s="173"/>
      <c r="AD454" s="174"/>
      <c r="AE454" s="78"/>
      <c r="AF454" s="67"/>
      <c r="AG454" s="10">
        <f>IF(AB454="",0,1)</f>
        <v>0</v>
      </c>
    </row>
    <row r="455" spans="1:33" s="5" customFormat="1" x14ac:dyDescent="0.3">
      <c r="A455" s="68"/>
      <c r="B455" s="78"/>
      <c r="C455" s="78"/>
      <c r="D455" s="218" t="s">
        <v>20</v>
      </c>
      <c r="E455" s="218"/>
      <c r="F455" s="218"/>
      <c r="G455" s="218"/>
      <c r="H455" s="218"/>
      <c r="I455" s="78"/>
      <c r="J455" s="218" t="s">
        <v>14</v>
      </c>
      <c r="K455" s="218"/>
      <c r="L455" s="218"/>
      <c r="M455" s="218"/>
      <c r="N455" s="218"/>
      <c r="O455" s="218"/>
      <c r="P455" s="218"/>
      <c r="Q455" s="218"/>
      <c r="R455" s="78"/>
      <c r="S455" s="218" t="s">
        <v>15</v>
      </c>
      <c r="T455" s="218"/>
      <c r="U455" s="218"/>
      <c r="V455" s="218"/>
      <c r="W455" s="218"/>
      <c r="X455" s="218"/>
      <c r="Y455" s="218"/>
      <c r="Z455" s="218"/>
      <c r="AA455" s="78"/>
      <c r="AB455" s="218" t="s">
        <v>17</v>
      </c>
      <c r="AC455" s="218"/>
      <c r="AD455" s="218"/>
      <c r="AE455" s="78"/>
      <c r="AF455" s="68"/>
      <c r="AG455" s="9"/>
    </row>
    <row r="456" spans="1:33" ht="21.75" thickBot="1" x14ac:dyDescent="0.3">
      <c r="A456" s="64"/>
      <c r="B456" s="79"/>
      <c r="C456" s="71"/>
      <c r="D456" s="71"/>
      <c r="E456" s="71"/>
      <c r="F456" s="71"/>
      <c r="G456" s="71"/>
      <c r="H456" s="71"/>
      <c r="I456" s="71"/>
      <c r="J456" s="80"/>
      <c r="K456" s="80"/>
      <c r="L456" s="80"/>
      <c r="M456" s="80"/>
      <c r="N456" s="80"/>
      <c r="O456" s="80"/>
      <c r="P456" s="80"/>
      <c r="Q456" s="80"/>
      <c r="R456" s="71"/>
      <c r="S456" s="80"/>
      <c r="T456" s="80"/>
      <c r="U456" s="80"/>
      <c r="V456" s="80"/>
      <c r="W456" s="80"/>
      <c r="X456" s="80"/>
      <c r="Y456" s="80"/>
      <c r="Z456" s="80"/>
      <c r="AA456" s="71"/>
      <c r="AB456" s="71"/>
      <c r="AC456" s="71"/>
      <c r="AD456" s="71"/>
      <c r="AE456" s="71"/>
      <c r="AF456" s="64"/>
    </row>
    <row r="457" spans="1:33" s="6" customFormat="1" ht="31.5" customHeight="1" thickTop="1" thickBot="1" x14ac:dyDescent="0.3">
      <c r="A457" s="69"/>
      <c r="B457" s="81"/>
      <c r="C457" s="82"/>
      <c r="D457" s="82"/>
      <c r="E457" s="82"/>
      <c r="F457" s="82"/>
      <c r="G457" s="82"/>
      <c r="H457" s="230" t="s">
        <v>41</v>
      </c>
      <c r="I457" s="231"/>
      <c r="J457" s="231"/>
      <c r="K457" s="231"/>
      <c r="L457" s="231"/>
      <c r="M457" s="231"/>
      <c r="N457" s="231"/>
      <c r="O457" s="231"/>
      <c r="P457" s="231"/>
      <c r="Q457" s="231"/>
      <c r="R457" s="231"/>
      <c r="S457" s="231"/>
      <c r="T457" s="231"/>
      <c r="U457" s="231"/>
      <c r="V457" s="231"/>
      <c r="W457" s="161"/>
      <c r="X457" s="162"/>
      <c r="Y457" s="162"/>
      <c r="Z457" s="85" t="s">
        <v>42</v>
      </c>
      <c r="AA457" s="86"/>
      <c r="AB457" s="86"/>
      <c r="AC457" s="86"/>
      <c r="AD457" s="86"/>
      <c r="AE457" s="87"/>
      <c r="AF457" s="69"/>
      <c r="AG457" s="9"/>
    </row>
    <row r="458" spans="1:33" s="7" customFormat="1" ht="69.75" customHeight="1" thickBot="1" x14ac:dyDescent="0.4">
      <c r="A458" s="70"/>
      <c r="B458" s="88"/>
      <c r="C458" s="229" t="s">
        <v>4</v>
      </c>
      <c r="D458" s="229"/>
      <c r="E458" s="229"/>
      <c r="F458" s="164"/>
      <c r="G458" s="90"/>
      <c r="H458" s="91" t="str">
        <f>H430</f>
        <v>Box Out</v>
      </c>
      <c r="I458" s="91" t="str">
        <f t="shared" ref="I458:AD458" si="120">I430</f>
        <v>Deflect, Tip Out or Intercept</v>
      </c>
      <c r="J458" s="91" t="str">
        <f t="shared" si="120"/>
        <v>Loose  Ball    or Dive on Floor</v>
      </c>
      <c r="K458" s="91" t="str">
        <f t="shared" si="120"/>
        <v>Defensive Rebound</v>
      </c>
      <c r="L458" s="91" t="str">
        <f t="shared" si="120"/>
        <v>Offensive Rebound</v>
      </c>
      <c r="M458" s="91" t="str">
        <f t="shared" si="120"/>
        <v>Steal</v>
      </c>
      <c r="N458" s="91" t="str">
        <f t="shared" si="120"/>
        <v>Charge</v>
      </c>
      <c r="O458" s="91" t="str">
        <f t="shared" si="120"/>
        <v>Block          Shot</v>
      </c>
      <c r="P458" s="91" t="str">
        <f t="shared" si="120"/>
        <v>Ball Pressure</v>
      </c>
      <c r="Q458" s="91" t="str">
        <f t="shared" si="120"/>
        <v>Help Action</v>
      </c>
      <c r="R458" s="91" t="str">
        <f t="shared" si="120"/>
        <v>Assist</v>
      </c>
      <c r="S458" s="91" t="str">
        <f t="shared" si="120"/>
        <v>Defensive Tie Ups</v>
      </c>
      <c r="T458" s="91" t="str">
        <f t="shared" si="120"/>
        <v>Great Screen</v>
      </c>
      <c r="U458" s="91" t="str">
        <f t="shared" si="120"/>
        <v>Transition   Score</v>
      </c>
      <c r="V458" s="91">
        <f t="shared" si="120"/>
        <v>0</v>
      </c>
      <c r="W458" s="91" t="str">
        <f t="shared" si="120"/>
        <v>Turnover Unforced</v>
      </c>
      <c r="X458" s="91" t="str">
        <f t="shared" si="120"/>
        <v>Turnover Forced</v>
      </c>
      <c r="Y458" s="91" t="str">
        <f t="shared" si="120"/>
        <v>Offensive Tie Ups</v>
      </c>
      <c r="Z458" s="91" t="str">
        <f t="shared" si="120"/>
        <v>Poor  Closeout</v>
      </c>
      <c r="AA458" s="91" t="str">
        <f t="shared" si="120"/>
        <v>Beat off B=ounce</v>
      </c>
      <c r="AB458" s="91" t="str">
        <f t="shared" si="120"/>
        <v>Poor Attitude or Language</v>
      </c>
      <c r="AC458" s="91" t="str">
        <f t="shared" si="120"/>
        <v>Poor Reaction to Officials</v>
      </c>
      <c r="AD458" s="91">
        <f t="shared" si="120"/>
        <v>0</v>
      </c>
      <c r="AE458" s="92" t="s">
        <v>22</v>
      </c>
      <c r="AF458" s="70"/>
      <c r="AG458" s="9"/>
    </row>
    <row r="459" spans="1:33" s="3" customFormat="1" ht="39" customHeight="1" thickBot="1" x14ac:dyDescent="0.4">
      <c r="A459" s="66"/>
      <c r="B459" s="93" t="s">
        <v>36</v>
      </c>
      <c r="C459" s="94"/>
      <c r="D459" s="94"/>
      <c r="E459" s="95" t="s">
        <v>38</v>
      </c>
      <c r="F459" s="93" t="s">
        <v>35</v>
      </c>
      <c r="G459" s="113"/>
      <c r="H459" s="168">
        <f>H431</f>
        <v>1</v>
      </c>
      <c r="I459" s="168">
        <f t="shared" ref="I459:AD459" si="121">I431</f>
        <v>1</v>
      </c>
      <c r="J459" s="168">
        <f t="shared" si="121"/>
        <v>2</v>
      </c>
      <c r="K459" s="168">
        <f t="shared" si="121"/>
        <v>1</v>
      </c>
      <c r="L459" s="168">
        <f t="shared" si="121"/>
        <v>1</v>
      </c>
      <c r="M459" s="168">
        <f t="shared" si="121"/>
        <v>3</v>
      </c>
      <c r="N459" s="168">
        <f t="shared" si="121"/>
        <v>3</v>
      </c>
      <c r="O459" s="168">
        <f t="shared" si="121"/>
        <v>1</v>
      </c>
      <c r="P459" s="168">
        <f t="shared" si="121"/>
        <v>1</v>
      </c>
      <c r="Q459" s="168">
        <f t="shared" si="121"/>
        <v>1</v>
      </c>
      <c r="R459" s="168">
        <f t="shared" si="121"/>
        <v>1</v>
      </c>
      <c r="S459" s="168">
        <f t="shared" si="121"/>
        <v>2</v>
      </c>
      <c r="T459" s="168">
        <f t="shared" si="121"/>
        <v>1</v>
      </c>
      <c r="U459" s="168">
        <f t="shared" si="121"/>
        <v>1</v>
      </c>
      <c r="V459" s="168">
        <f t="shared" si="121"/>
        <v>0</v>
      </c>
      <c r="W459" s="168">
        <f t="shared" si="121"/>
        <v>-2</v>
      </c>
      <c r="X459" s="168">
        <f t="shared" si="121"/>
        <v>-1</v>
      </c>
      <c r="Y459" s="168">
        <f t="shared" si="121"/>
        <v>-1</v>
      </c>
      <c r="Z459" s="168">
        <f t="shared" si="121"/>
        <v>-1</v>
      </c>
      <c r="AA459" s="168">
        <f t="shared" si="121"/>
        <v>-1</v>
      </c>
      <c r="AB459" s="168">
        <f t="shared" si="121"/>
        <v>-1</v>
      </c>
      <c r="AC459" s="168">
        <f t="shared" si="121"/>
        <v>-1</v>
      </c>
      <c r="AD459" s="168">
        <f t="shared" si="121"/>
        <v>0</v>
      </c>
      <c r="AE459" s="99"/>
      <c r="AF459" s="66"/>
      <c r="AG459" s="9"/>
    </row>
    <row r="460" spans="1:33" ht="36" customHeight="1" x14ac:dyDescent="0.25">
      <c r="A460" s="64"/>
      <c r="B460" s="96" t="str">
        <f t="shared" ref="B460:C465" si="122">IF(B432="","",B432)</f>
        <v/>
      </c>
      <c r="C460" s="227" t="str">
        <f t="shared" si="122"/>
        <v/>
      </c>
      <c r="D460" s="227"/>
      <c r="E460" s="228"/>
      <c r="F460" s="14"/>
      <c r="G460" s="15">
        <f>IF(F460="y",1,0)</f>
        <v>0</v>
      </c>
      <c r="H460" s="16"/>
      <c r="I460" s="17"/>
      <c r="J460" s="18"/>
      <c r="K460" s="18"/>
      <c r="L460" s="18"/>
      <c r="M460" s="18"/>
      <c r="N460" s="18"/>
      <c r="O460" s="18"/>
      <c r="P460" s="18"/>
      <c r="Q460" s="18"/>
      <c r="R460" s="19"/>
      <c r="S460" s="18"/>
      <c r="T460" s="18"/>
      <c r="U460" s="18"/>
      <c r="V460" s="19"/>
      <c r="W460" s="16"/>
      <c r="X460" s="18"/>
      <c r="Y460" s="19"/>
      <c r="Z460" s="18"/>
      <c r="AA460" s="17"/>
      <c r="AB460" s="18"/>
      <c r="AC460" s="18"/>
      <c r="AD460" s="19"/>
      <c r="AE460" s="100">
        <f>(H460*H$11)+(I460*I$11)+(J460*J$11)+(K460*K$11)+(L460*L$11)+(M460*M$11)+(N460*N$11)+(O460*O$11)+(P460*P$11)+(Q460*Q$11)+(R460*R$11)+(S460*S$11)+(T460*T$11)+(U460*U$11)+(V460*V$11)+(W460*W$11)+(X460*X$11)+(Y460*Y$11)+(Z460*Z$11)+(AA460*AA$11)+(AB460*AB$11)+(AC460*AC$11)+(AD460*AD$11)</f>
        <v>0</v>
      </c>
      <c r="AF460" s="64"/>
    </row>
    <row r="461" spans="1:33" ht="36" customHeight="1" x14ac:dyDescent="0.25">
      <c r="A461" s="64"/>
      <c r="B461" s="97" t="str">
        <f t="shared" si="122"/>
        <v/>
      </c>
      <c r="C461" s="215" t="str">
        <f t="shared" si="122"/>
        <v/>
      </c>
      <c r="D461" s="216"/>
      <c r="E461" s="217"/>
      <c r="F461" s="14"/>
      <c r="G461" s="15">
        <f t="shared" ref="G461:G475" si="123">IF(F461="y",1,0)</f>
        <v>0</v>
      </c>
      <c r="H461" s="20"/>
      <c r="I461" s="13"/>
      <c r="J461" s="21"/>
      <c r="K461" s="21"/>
      <c r="L461" s="21"/>
      <c r="M461" s="21"/>
      <c r="N461" s="21"/>
      <c r="O461" s="21"/>
      <c r="P461" s="21"/>
      <c r="Q461" s="21"/>
      <c r="R461" s="12"/>
      <c r="S461" s="21"/>
      <c r="T461" s="21"/>
      <c r="U461" s="21"/>
      <c r="V461" s="12"/>
      <c r="W461" s="20"/>
      <c r="X461" s="21"/>
      <c r="Y461" s="12"/>
      <c r="Z461" s="21"/>
      <c r="AA461" s="13"/>
      <c r="AB461" s="21"/>
      <c r="AC461" s="21"/>
      <c r="AD461" s="12"/>
      <c r="AE461" s="101">
        <f t="shared" ref="AE461:AE475" si="124">(H461*H$11)+(I461*I$11)+(J461*J$11)+(K461*K$11)+(L461*L$11)+(M461*M$11)+(N461*N$11)+(O461*O$11)+(P461*P$11)+(Q461*Q$11)+(R461*R$11)+(S461*S$11)+(T461*T$11)+(U461*U$11)+(V461*V$11)+(W461*W$11)+(X461*X$11)+(Y461*Y$11)+(Z461*Z$11)+(AA461*AA$11)+(AB461*AB$11)+(AC461*AC$11)+(AD461*AD$11)</f>
        <v>0</v>
      </c>
      <c r="AF461" s="64"/>
    </row>
    <row r="462" spans="1:33" ht="36" customHeight="1" x14ac:dyDescent="0.25">
      <c r="A462" s="64"/>
      <c r="B462" s="97" t="str">
        <f t="shared" si="122"/>
        <v/>
      </c>
      <c r="C462" s="215" t="str">
        <f t="shared" si="122"/>
        <v/>
      </c>
      <c r="D462" s="216"/>
      <c r="E462" s="217"/>
      <c r="F462" s="14"/>
      <c r="G462" s="15">
        <f t="shared" si="123"/>
        <v>0</v>
      </c>
      <c r="H462" s="20"/>
      <c r="I462" s="13"/>
      <c r="J462" s="21"/>
      <c r="K462" s="21"/>
      <c r="L462" s="21"/>
      <c r="M462" s="21"/>
      <c r="N462" s="21"/>
      <c r="O462" s="21"/>
      <c r="P462" s="21"/>
      <c r="Q462" s="21"/>
      <c r="R462" s="12"/>
      <c r="S462" s="21"/>
      <c r="T462" s="21"/>
      <c r="U462" s="21"/>
      <c r="V462" s="12"/>
      <c r="W462" s="20"/>
      <c r="X462" s="21"/>
      <c r="Y462" s="12"/>
      <c r="Z462" s="21"/>
      <c r="AA462" s="13"/>
      <c r="AB462" s="21"/>
      <c r="AC462" s="21"/>
      <c r="AD462" s="12"/>
      <c r="AE462" s="101">
        <f t="shared" si="124"/>
        <v>0</v>
      </c>
      <c r="AF462" s="64"/>
    </row>
    <row r="463" spans="1:33" ht="36" customHeight="1" x14ac:dyDescent="0.25">
      <c r="A463" s="64"/>
      <c r="B463" s="97" t="str">
        <f t="shared" si="122"/>
        <v/>
      </c>
      <c r="C463" s="215" t="str">
        <f t="shared" si="122"/>
        <v/>
      </c>
      <c r="D463" s="216"/>
      <c r="E463" s="217"/>
      <c r="F463" s="14"/>
      <c r="G463" s="15">
        <f t="shared" si="123"/>
        <v>0</v>
      </c>
      <c r="H463" s="20"/>
      <c r="I463" s="13"/>
      <c r="J463" s="21"/>
      <c r="K463" s="21"/>
      <c r="L463" s="21"/>
      <c r="M463" s="21"/>
      <c r="N463" s="21"/>
      <c r="O463" s="21"/>
      <c r="P463" s="21"/>
      <c r="Q463" s="21"/>
      <c r="R463" s="12"/>
      <c r="S463" s="21"/>
      <c r="T463" s="21"/>
      <c r="U463" s="21"/>
      <c r="V463" s="12"/>
      <c r="W463" s="20"/>
      <c r="X463" s="21"/>
      <c r="Y463" s="12"/>
      <c r="Z463" s="21"/>
      <c r="AA463" s="13"/>
      <c r="AB463" s="21"/>
      <c r="AC463" s="21"/>
      <c r="AD463" s="12"/>
      <c r="AE463" s="101">
        <f t="shared" si="124"/>
        <v>0</v>
      </c>
      <c r="AF463" s="64"/>
    </row>
    <row r="464" spans="1:33" ht="36" customHeight="1" x14ac:dyDescent="0.25">
      <c r="A464" s="64"/>
      <c r="B464" s="97" t="str">
        <f t="shared" si="122"/>
        <v/>
      </c>
      <c r="C464" s="215" t="str">
        <f t="shared" si="122"/>
        <v/>
      </c>
      <c r="D464" s="216"/>
      <c r="E464" s="217"/>
      <c r="F464" s="14"/>
      <c r="G464" s="15">
        <f t="shared" si="123"/>
        <v>0</v>
      </c>
      <c r="H464" s="20"/>
      <c r="I464" s="13"/>
      <c r="J464" s="21"/>
      <c r="K464" s="21"/>
      <c r="L464" s="21"/>
      <c r="M464" s="21"/>
      <c r="N464" s="21"/>
      <c r="O464" s="21"/>
      <c r="P464" s="21"/>
      <c r="Q464" s="21"/>
      <c r="R464" s="12"/>
      <c r="S464" s="21"/>
      <c r="T464" s="21"/>
      <c r="U464" s="21"/>
      <c r="V464" s="12"/>
      <c r="W464" s="20"/>
      <c r="X464" s="21"/>
      <c r="Y464" s="12"/>
      <c r="Z464" s="21"/>
      <c r="AA464" s="13"/>
      <c r="AB464" s="21"/>
      <c r="AC464" s="21"/>
      <c r="AD464" s="12"/>
      <c r="AE464" s="101">
        <f t="shared" si="124"/>
        <v>0</v>
      </c>
      <c r="AF464" s="64"/>
    </row>
    <row r="465" spans="1:33" ht="36" customHeight="1" x14ac:dyDescent="0.25">
      <c r="A465" s="64"/>
      <c r="B465" s="97" t="str">
        <f t="shared" si="122"/>
        <v/>
      </c>
      <c r="C465" s="215" t="str">
        <f t="shared" si="122"/>
        <v/>
      </c>
      <c r="D465" s="216"/>
      <c r="E465" s="217"/>
      <c r="F465" s="14"/>
      <c r="G465" s="15">
        <f t="shared" si="123"/>
        <v>0</v>
      </c>
      <c r="H465" s="20"/>
      <c r="I465" s="13"/>
      <c r="J465" s="21"/>
      <c r="K465" s="21"/>
      <c r="L465" s="21"/>
      <c r="M465" s="21"/>
      <c r="N465" s="21"/>
      <c r="O465" s="21"/>
      <c r="P465" s="21"/>
      <c r="Q465" s="21"/>
      <c r="R465" s="12"/>
      <c r="S465" s="21"/>
      <c r="T465" s="21"/>
      <c r="U465" s="21"/>
      <c r="V465" s="12"/>
      <c r="W465" s="20"/>
      <c r="X465" s="21"/>
      <c r="Y465" s="12"/>
      <c r="Z465" s="21"/>
      <c r="AA465" s="13"/>
      <c r="AB465" s="21"/>
      <c r="AC465" s="21"/>
      <c r="AD465" s="12"/>
      <c r="AE465" s="101">
        <f t="shared" si="124"/>
        <v>0</v>
      </c>
      <c r="AF465" s="64"/>
    </row>
    <row r="466" spans="1:33" ht="36" customHeight="1" x14ac:dyDescent="0.25">
      <c r="A466" s="64"/>
      <c r="B466" s="97"/>
      <c r="C466" s="215" t="str">
        <f t="shared" ref="C466:C475" si="125">IF(C438="","",C438)</f>
        <v/>
      </c>
      <c r="D466" s="216"/>
      <c r="E466" s="217"/>
      <c r="F466" s="14"/>
      <c r="G466" s="15">
        <f t="shared" si="123"/>
        <v>0</v>
      </c>
      <c r="H466" s="20"/>
      <c r="I466" s="13"/>
      <c r="J466" s="21"/>
      <c r="K466" s="21"/>
      <c r="L466" s="21"/>
      <c r="M466" s="21"/>
      <c r="N466" s="21"/>
      <c r="O466" s="21"/>
      <c r="P466" s="21"/>
      <c r="Q466" s="21"/>
      <c r="R466" s="12"/>
      <c r="S466" s="21"/>
      <c r="T466" s="21"/>
      <c r="U466" s="21"/>
      <c r="V466" s="12"/>
      <c r="W466" s="20"/>
      <c r="X466" s="21"/>
      <c r="Y466" s="12"/>
      <c r="Z466" s="21"/>
      <c r="AA466" s="13"/>
      <c r="AB466" s="21"/>
      <c r="AC466" s="21"/>
      <c r="AD466" s="12"/>
      <c r="AE466" s="101">
        <f t="shared" si="124"/>
        <v>0</v>
      </c>
      <c r="AF466" s="64"/>
    </row>
    <row r="467" spans="1:33" ht="36" customHeight="1" x14ac:dyDescent="0.25">
      <c r="A467" s="64"/>
      <c r="B467" s="97" t="str">
        <f t="shared" ref="B467:B475" si="126">IF(B439="","",B439)</f>
        <v/>
      </c>
      <c r="C467" s="215" t="str">
        <f t="shared" si="125"/>
        <v/>
      </c>
      <c r="D467" s="216"/>
      <c r="E467" s="217"/>
      <c r="F467" s="14"/>
      <c r="G467" s="15">
        <f t="shared" si="123"/>
        <v>0</v>
      </c>
      <c r="H467" s="20"/>
      <c r="I467" s="13"/>
      <c r="J467" s="21"/>
      <c r="K467" s="21"/>
      <c r="L467" s="21"/>
      <c r="M467" s="21"/>
      <c r="N467" s="21"/>
      <c r="O467" s="21"/>
      <c r="P467" s="21"/>
      <c r="Q467" s="21"/>
      <c r="R467" s="12"/>
      <c r="S467" s="21"/>
      <c r="T467" s="21"/>
      <c r="U467" s="21"/>
      <c r="V467" s="12"/>
      <c r="W467" s="20"/>
      <c r="X467" s="21"/>
      <c r="Y467" s="12"/>
      <c r="Z467" s="21"/>
      <c r="AA467" s="13"/>
      <c r="AB467" s="21"/>
      <c r="AC467" s="21"/>
      <c r="AD467" s="12"/>
      <c r="AE467" s="101">
        <f t="shared" si="124"/>
        <v>0</v>
      </c>
      <c r="AF467" s="64"/>
    </row>
    <row r="468" spans="1:33" ht="36" customHeight="1" x14ac:dyDescent="0.25">
      <c r="A468" s="64"/>
      <c r="B468" s="97" t="str">
        <f t="shared" si="126"/>
        <v/>
      </c>
      <c r="C468" s="215" t="str">
        <f t="shared" si="125"/>
        <v/>
      </c>
      <c r="D468" s="216"/>
      <c r="E468" s="217"/>
      <c r="F468" s="14"/>
      <c r="G468" s="15">
        <f t="shared" si="123"/>
        <v>0</v>
      </c>
      <c r="H468" s="20"/>
      <c r="I468" s="13"/>
      <c r="J468" s="21"/>
      <c r="K468" s="21"/>
      <c r="L468" s="21"/>
      <c r="M468" s="21"/>
      <c r="N468" s="21"/>
      <c r="O468" s="21"/>
      <c r="P468" s="21"/>
      <c r="Q468" s="21"/>
      <c r="R468" s="12"/>
      <c r="S468" s="21"/>
      <c r="T468" s="21"/>
      <c r="U468" s="21"/>
      <c r="V468" s="12"/>
      <c r="W468" s="20"/>
      <c r="X468" s="21"/>
      <c r="Y468" s="12"/>
      <c r="Z468" s="21"/>
      <c r="AA468" s="13"/>
      <c r="AB468" s="21"/>
      <c r="AC468" s="21"/>
      <c r="AD468" s="12"/>
      <c r="AE468" s="101">
        <f t="shared" si="124"/>
        <v>0</v>
      </c>
      <c r="AF468" s="64"/>
    </row>
    <row r="469" spans="1:33" ht="36" customHeight="1" x14ac:dyDescent="0.25">
      <c r="A469" s="64"/>
      <c r="B469" s="97" t="str">
        <f t="shared" si="126"/>
        <v/>
      </c>
      <c r="C469" s="215" t="str">
        <f t="shared" si="125"/>
        <v/>
      </c>
      <c r="D469" s="216"/>
      <c r="E469" s="217"/>
      <c r="F469" s="14"/>
      <c r="G469" s="15">
        <f t="shared" si="123"/>
        <v>0</v>
      </c>
      <c r="H469" s="20"/>
      <c r="I469" s="13"/>
      <c r="J469" s="21"/>
      <c r="K469" s="21"/>
      <c r="L469" s="21"/>
      <c r="M469" s="21"/>
      <c r="N469" s="21"/>
      <c r="O469" s="21"/>
      <c r="P469" s="21"/>
      <c r="Q469" s="21"/>
      <c r="R469" s="12"/>
      <c r="S469" s="21"/>
      <c r="T469" s="21"/>
      <c r="U469" s="21"/>
      <c r="V469" s="12"/>
      <c r="W469" s="20"/>
      <c r="X469" s="21"/>
      <c r="Y469" s="12"/>
      <c r="Z469" s="21"/>
      <c r="AA469" s="13"/>
      <c r="AB469" s="21"/>
      <c r="AC469" s="21"/>
      <c r="AD469" s="12"/>
      <c r="AE469" s="101">
        <f t="shared" si="124"/>
        <v>0</v>
      </c>
      <c r="AF469" s="64"/>
    </row>
    <row r="470" spans="1:33" ht="36" customHeight="1" x14ac:dyDescent="0.25">
      <c r="A470" s="64"/>
      <c r="B470" s="97" t="str">
        <f t="shared" si="126"/>
        <v/>
      </c>
      <c r="C470" s="215" t="str">
        <f t="shared" si="125"/>
        <v/>
      </c>
      <c r="D470" s="216"/>
      <c r="E470" s="217"/>
      <c r="F470" s="14"/>
      <c r="G470" s="15">
        <f t="shared" si="123"/>
        <v>0</v>
      </c>
      <c r="H470" s="20"/>
      <c r="I470" s="13"/>
      <c r="J470" s="21"/>
      <c r="K470" s="21"/>
      <c r="L470" s="21"/>
      <c r="M470" s="21"/>
      <c r="N470" s="21"/>
      <c r="O470" s="21"/>
      <c r="P470" s="21"/>
      <c r="Q470" s="21"/>
      <c r="R470" s="12"/>
      <c r="S470" s="21"/>
      <c r="T470" s="21"/>
      <c r="U470" s="21"/>
      <c r="V470" s="12"/>
      <c r="W470" s="20"/>
      <c r="X470" s="21"/>
      <c r="Y470" s="12"/>
      <c r="Z470" s="21"/>
      <c r="AA470" s="13"/>
      <c r="AB470" s="21"/>
      <c r="AC470" s="21"/>
      <c r="AD470" s="12"/>
      <c r="AE470" s="101">
        <f t="shared" si="124"/>
        <v>0</v>
      </c>
      <c r="AF470" s="64"/>
    </row>
    <row r="471" spans="1:33" ht="36" customHeight="1" x14ac:dyDescent="0.25">
      <c r="A471" s="64"/>
      <c r="B471" s="97" t="str">
        <f t="shared" si="126"/>
        <v/>
      </c>
      <c r="C471" s="215" t="str">
        <f t="shared" si="125"/>
        <v/>
      </c>
      <c r="D471" s="216"/>
      <c r="E471" s="217"/>
      <c r="F471" s="14"/>
      <c r="G471" s="15">
        <f t="shared" si="123"/>
        <v>0</v>
      </c>
      <c r="H471" s="20"/>
      <c r="I471" s="13"/>
      <c r="J471" s="21"/>
      <c r="K471" s="21"/>
      <c r="L471" s="21"/>
      <c r="M471" s="21"/>
      <c r="N471" s="21"/>
      <c r="O471" s="21"/>
      <c r="P471" s="21"/>
      <c r="Q471" s="21"/>
      <c r="R471" s="12"/>
      <c r="S471" s="21"/>
      <c r="T471" s="21"/>
      <c r="U471" s="21"/>
      <c r="V471" s="12"/>
      <c r="W471" s="20"/>
      <c r="X471" s="21"/>
      <c r="Y471" s="12"/>
      <c r="Z471" s="21"/>
      <c r="AA471" s="13"/>
      <c r="AB471" s="21"/>
      <c r="AC471" s="21"/>
      <c r="AD471" s="12"/>
      <c r="AE471" s="101">
        <f t="shared" si="124"/>
        <v>0</v>
      </c>
      <c r="AF471" s="64"/>
    </row>
    <row r="472" spans="1:33" ht="36" customHeight="1" x14ac:dyDescent="0.25">
      <c r="A472" s="64"/>
      <c r="B472" s="97" t="str">
        <f t="shared" si="126"/>
        <v/>
      </c>
      <c r="C472" s="215" t="str">
        <f t="shared" si="125"/>
        <v/>
      </c>
      <c r="D472" s="216"/>
      <c r="E472" s="217"/>
      <c r="F472" s="14"/>
      <c r="G472" s="15">
        <f t="shared" si="123"/>
        <v>0</v>
      </c>
      <c r="H472" s="20"/>
      <c r="I472" s="13"/>
      <c r="J472" s="21"/>
      <c r="K472" s="21"/>
      <c r="L472" s="21"/>
      <c r="M472" s="21"/>
      <c r="N472" s="21"/>
      <c r="O472" s="21"/>
      <c r="P472" s="21"/>
      <c r="Q472" s="21"/>
      <c r="R472" s="12"/>
      <c r="S472" s="21"/>
      <c r="T472" s="21"/>
      <c r="U472" s="21"/>
      <c r="V472" s="12"/>
      <c r="W472" s="20"/>
      <c r="X472" s="21"/>
      <c r="Y472" s="12"/>
      <c r="Z472" s="21"/>
      <c r="AA472" s="13"/>
      <c r="AB472" s="21"/>
      <c r="AC472" s="21"/>
      <c r="AD472" s="12"/>
      <c r="AE472" s="101">
        <f t="shared" si="124"/>
        <v>0</v>
      </c>
      <c r="AF472" s="64"/>
    </row>
    <row r="473" spans="1:33" ht="36" customHeight="1" x14ac:dyDescent="0.25">
      <c r="A473" s="64"/>
      <c r="B473" s="97" t="str">
        <f t="shared" si="126"/>
        <v/>
      </c>
      <c r="C473" s="215" t="str">
        <f t="shared" si="125"/>
        <v/>
      </c>
      <c r="D473" s="216"/>
      <c r="E473" s="217"/>
      <c r="F473" s="14"/>
      <c r="G473" s="15">
        <f t="shared" si="123"/>
        <v>0</v>
      </c>
      <c r="H473" s="20"/>
      <c r="I473" s="13"/>
      <c r="J473" s="21"/>
      <c r="K473" s="21"/>
      <c r="L473" s="21"/>
      <c r="M473" s="21"/>
      <c r="N473" s="21"/>
      <c r="O473" s="21"/>
      <c r="P473" s="21"/>
      <c r="Q473" s="21"/>
      <c r="R473" s="12"/>
      <c r="S473" s="21"/>
      <c r="T473" s="21"/>
      <c r="U473" s="21"/>
      <c r="V473" s="12"/>
      <c r="W473" s="20"/>
      <c r="X473" s="21"/>
      <c r="Y473" s="12"/>
      <c r="Z473" s="21"/>
      <c r="AA473" s="13"/>
      <c r="AB473" s="21"/>
      <c r="AC473" s="21"/>
      <c r="AD473" s="12"/>
      <c r="AE473" s="101">
        <f t="shared" si="124"/>
        <v>0</v>
      </c>
      <c r="AF473" s="64"/>
    </row>
    <row r="474" spans="1:33" ht="36" customHeight="1" x14ac:dyDescent="0.25">
      <c r="A474" s="64"/>
      <c r="B474" s="97" t="str">
        <f t="shared" si="126"/>
        <v/>
      </c>
      <c r="C474" s="215" t="str">
        <f t="shared" si="125"/>
        <v/>
      </c>
      <c r="D474" s="216"/>
      <c r="E474" s="217"/>
      <c r="F474" s="14"/>
      <c r="G474" s="15">
        <f t="shared" si="123"/>
        <v>0</v>
      </c>
      <c r="H474" s="20"/>
      <c r="I474" s="13"/>
      <c r="J474" s="21"/>
      <c r="K474" s="21"/>
      <c r="L474" s="21"/>
      <c r="M474" s="21"/>
      <c r="N474" s="21"/>
      <c r="O474" s="21"/>
      <c r="P474" s="21"/>
      <c r="Q474" s="21"/>
      <c r="R474" s="12"/>
      <c r="S474" s="21"/>
      <c r="T474" s="21"/>
      <c r="U474" s="21"/>
      <c r="V474" s="12"/>
      <c r="W474" s="20"/>
      <c r="X474" s="21"/>
      <c r="Y474" s="12"/>
      <c r="Z474" s="21"/>
      <c r="AA474" s="13"/>
      <c r="AB474" s="21"/>
      <c r="AC474" s="21"/>
      <c r="AD474" s="12"/>
      <c r="AE474" s="101">
        <f t="shared" si="124"/>
        <v>0</v>
      </c>
      <c r="AF474" s="64"/>
    </row>
    <row r="475" spans="1:33" ht="36.75" customHeight="1" thickBot="1" x14ac:dyDescent="0.3">
      <c r="A475" s="64"/>
      <c r="B475" s="98" t="str">
        <f t="shared" si="126"/>
        <v/>
      </c>
      <c r="C475" s="224" t="str">
        <f t="shared" si="125"/>
        <v/>
      </c>
      <c r="D475" s="225"/>
      <c r="E475" s="226"/>
      <c r="F475" s="160"/>
      <c r="G475" s="23">
        <f t="shared" si="123"/>
        <v>0</v>
      </c>
      <c r="H475" s="24"/>
      <c r="I475" s="25"/>
      <c r="J475" s="26"/>
      <c r="K475" s="26"/>
      <c r="L475" s="26"/>
      <c r="M475" s="26"/>
      <c r="N475" s="26"/>
      <c r="O475" s="26"/>
      <c r="P475" s="26"/>
      <c r="Q475" s="26"/>
      <c r="R475" s="27"/>
      <c r="S475" s="26"/>
      <c r="T475" s="26"/>
      <c r="U475" s="26"/>
      <c r="V475" s="27"/>
      <c r="W475" s="24"/>
      <c r="X475" s="26"/>
      <c r="Y475" s="27"/>
      <c r="Z475" s="26"/>
      <c r="AA475" s="26"/>
      <c r="AB475" s="26"/>
      <c r="AC475" s="26"/>
      <c r="AD475" s="27"/>
      <c r="AE475" s="100">
        <f t="shared" si="124"/>
        <v>0</v>
      </c>
      <c r="AF475" s="64"/>
    </row>
    <row r="476" spans="1:33" ht="36" customHeight="1" thickTop="1" thickBot="1" x14ac:dyDescent="0.3">
      <c r="A476" s="64"/>
      <c r="B476" s="213" t="s">
        <v>25</v>
      </c>
      <c r="C476" s="214"/>
      <c r="D476" s="214"/>
      <c r="E476" s="214"/>
      <c r="F476" s="165"/>
      <c r="G476" s="165"/>
      <c r="H476" s="104">
        <f>SUM(H460:H475)</f>
        <v>0</v>
      </c>
      <c r="I476" s="105">
        <f t="shared" ref="I476:AD476" si="127">SUM(I460:I475)</f>
        <v>0</v>
      </c>
      <c r="J476" s="105">
        <f t="shared" si="127"/>
        <v>0</v>
      </c>
      <c r="K476" s="105">
        <f t="shared" si="127"/>
        <v>0</v>
      </c>
      <c r="L476" s="105">
        <f t="shared" si="127"/>
        <v>0</v>
      </c>
      <c r="M476" s="105">
        <f t="shared" si="127"/>
        <v>0</v>
      </c>
      <c r="N476" s="105">
        <f t="shared" si="127"/>
        <v>0</v>
      </c>
      <c r="O476" s="105">
        <f t="shared" si="127"/>
        <v>0</v>
      </c>
      <c r="P476" s="105">
        <f t="shared" si="127"/>
        <v>0</v>
      </c>
      <c r="Q476" s="105">
        <f t="shared" si="127"/>
        <v>0</v>
      </c>
      <c r="R476" s="166">
        <f t="shared" si="127"/>
        <v>0</v>
      </c>
      <c r="S476" s="105">
        <f t="shared" si="127"/>
        <v>0</v>
      </c>
      <c r="T476" s="105">
        <f t="shared" si="127"/>
        <v>0</v>
      </c>
      <c r="U476" s="105">
        <f t="shared" si="127"/>
        <v>0</v>
      </c>
      <c r="V476" s="107">
        <f t="shared" si="127"/>
        <v>0</v>
      </c>
      <c r="W476" s="108">
        <f t="shared" si="127"/>
        <v>0</v>
      </c>
      <c r="X476" s="105">
        <f t="shared" si="127"/>
        <v>0</v>
      </c>
      <c r="Y476" s="166">
        <f t="shared" si="127"/>
        <v>0</v>
      </c>
      <c r="Z476" s="109">
        <f t="shared" si="127"/>
        <v>0</v>
      </c>
      <c r="AA476" s="110">
        <f t="shared" si="127"/>
        <v>0</v>
      </c>
      <c r="AB476" s="110">
        <f t="shared" si="127"/>
        <v>0</v>
      </c>
      <c r="AC476" s="110">
        <f t="shared" si="127"/>
        <v>0</v>
      </c>
      <c r="AD476" s="111">
        <f t="shared" si="127"/>
        <v>0</v>
      </c>
      <c r="AE476" s="102">
        <f>SUM(AE460:AE475)</f>
        <v>0</v>
      </c>
      <c r="AF476" s="64"/>
    </row>
    <row r="477" spans="1:33" ht="8.25" customHeight="1" thickTop="1" x14ac:dyDescent="0.25">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c r="AA477" s="64"/>
      <c r="AB477" s="64"/>
      <c r="AC477" s="64"/>
      <c r="AD477" s="64"/>
      <c r="AE477" s="64"/>
      <c r="AF477" s="64"/>
    </row>
    <row r="478" spans="1:33" x14ac:dyDescent="0.25">
      <c r="A478" s="64"/>
      <c r="B478" s="71"/>
      <c r="C478" s="71"/>
      <c r="D478" s="71"/>
      <c r="E478" s="71"/>
      <c r="F478" s="71"/>
      <c r="G478" s="71"/>
      <c r="H478" s="71"/>
      <c r="I478" s="71"/>
      <c r="J478" s="71"/>
      <c r="K478" s="71"/>
      <c r="L478" s="71"/>
      <c r="M478" s="71"/>
      <c r="N478" s="71"/>
      <c r="O478" s="71"/>
      <c r="P478" s="71"/>
      <c r="Q478" s="71"/>
      <c r="R478" s="71"/>
      <c r="S478" s="71"/>
      <c r="T478" s="71"/>
      <c r="U478" s="71"/>
      <c r="V478" s="71"/>
      <c r="W478" s="71"/>
      <c r="X478" s="71"/>
      <c r="Y478" s="71"/>
      <c r="Z478" s="71"/>
      <c r="AA478" s="71"/>
      <c r="AB478" s="71"/>
      <c r="AC478" s="71"/>
      <c r="AD478" s="71"/>
      <c r="AE478" s="71"/>
      <c r="AF478" s="64"/>
    </row>
    <row r="479" spans="1:33" s="2" customFormat="1" ht="33.75" x14ac:dyDescent="0.5">
      <c r="A479" s="65"/>
      <c r="B479" s="72"/>
      <c r="C479" s="222" t="s">
        <v>11</v>
      </c>
      <c r="D479" s="222"/>
      <c r="E479" s="222"/>
      <c r="F479" s="222"/>
      <c r="G479" s="222"/>
      <c r="H479" s="222"/>
      <c r="I479" s="222"/>
      <c r="J479" s="222"/>
      <c r="K479" s="222"/>
      <c r="L479" s="222"/>
      <c r="M479" s="222"/>
      <c r="N479" s="222"/>
      <c r="O479" s="222"/>
      <c r="P479" s="222"/>
      <c r="Q479" s="222"/>
      <c r="R479" s="222"/>
      <c r="S479" s="222"/>
      <c r="T479" s="222"/>
      <c r="U479" s="222"/>
      <c r="V479" s="222"/>
      <c r="W479" s="222"/>
      <c r="X479" s="222"/>
      <c r="Y479" s="222"/>
      <c r="Z479" s="222"/>
      <c r="AA479" s="222"/>
      <c r="AB479" s="222"/>
      <c r="AC479" s="222"/>
      <c r="AD479" s="222"/>
      <c r="AE479" s="222"/>
      <c r="AF479" s="65"/>
      <c r="AG479" s="9"/>
    </row>
    <row r="480" spans="1:33" s="3" customFormat="1" ht="26.25" x14ac:dyDescent="0.4">
      <c r="A480" s="66"/>
      <c r="B480" s="73"/>
      <c r="C480" s="223" t="s">
        <v>12</v>
      </c>
      <c r="D480" s="223"/>
      <c r="E480" s="223"/>
      <c r="F480" s="223"/>
      <c r="G480" s="223"/>
      <c r="H480" s="223"/>
      <c r="I480" s="223"/>
      <c r="J480" s="223"/>
      <c r="K480" s="223"/>
      <c r="L480" s="223"/>
      <c r="M480" s="223"/>
      <c r="N480" s="223"/>
      <c r="O480" s="223"/>
      <c r="P480" s="223"/>
      <c r="Q480" s="223"/>
      <c r="R480" s="223"/>
      <c r="S480" s="223"/>
      <c r="T480" s="223"/>
      <c r="U480" s="223"/>
      <c r="V480" s="223"/>
      <c r="W480" s="223"/>
      <c r="X480" s="223"/>
      <c r="Y480" s="223"/>
      <c r="Z480" s="223"/>
      <c r="AA480" s="223"/>
      <c r="AB480" s="223"/>
      <c r="AC480" s="223"/>
      <c r="AD480" s="223"/>
      <c r="AE480" s="223"/>
      <c r="AF480" s="66"/>
      <c r="AG480" s="9"/>
    </row>
    <row r="481" spans="1:33" s="3" customFormat="1" ht="9" customHeight="1" x14ac:dyDescent="0.4">
      <c r="A481" s="66"/>
      <c r="B481" s="73"/>
      <c r="C481" s="163"/>
      <c r="D481" s="163"/>
      <c r="E481" s="163"/>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66"/>
      <c r="AG481" s="9"/>
    </row>
    <row r="482" spans="1:33" s="4" customFormat="1" ht="32.25" customHeight="1" x14ac:dyDescent="0.3">
      <c r="A482" s="67"/>
      <c r="B482" s="75"/>
      <c r="C482" s="75"/>
      <c r="D482" s="219" t="str">
        <f>IF(D454="","",D454)</f>
        <v/>
      </c>
      <c r="E482" s="220"/>
      <c r="F482" s="220"/>
      <c r="G482" s="220"/>
      <c r="H482" s="221"/>
      <c r="I482" s="76"/>
      <c r="J482" s="219" t="str">
        <f>IF(J454="","",J454)</f>
        <v/>
      </c>
      <c r="K482" s="220"/>
      <c r="L482" s="220"/>
      <c r="M482" s="220"/>
      <c r="N482" s="220"/>
      <c r="O482" s="220"/>
      <c r="P482" s="220"/>
      <c r="Q482" s="221"/>
      <c r="R482" s="77" t="s">
        <v>13</v>
      </c>
      <c r="S482" s="169"/>
      <c r="T482" s="170"/>
      <c r="U482" s="170"/>
      <c r="V482" s="170"/>
      <c r="W482" s="170"/>
      <c r="X482" s="170"/>
      <c r="Y482" s="170"/>
      <c r="Z482" s="171"/>
      <c r="AA482" s="77" t="s">
        <v>16</v>
      </c>
      <c r="AB482" s="172"/>
      <c r="AC482" s="173"/>
      <c r="AD482" s="174"/>
      <c r="AE482" s="78"/>
      <c r="AF482" s="67"/>
      <c r="AG482" s="10">
        <f>IF(AB482="",0,1)</f>
        <v>0</v>
      </c>
    </row>
    <row r="483" spans="1:33" s="5" customFormat="1" x14ac:dyDescent="0.3">
      <c r="A483" s="68"/>
      <c r="B483" s="78"/>
      <c r="C483" s="78"/>
      <c r="D483" s="218" t="s">
        <v>20</v>
      </c>
      <c r="E483" s="218"/>
      <c r="F483" s="218"/>
      <c r="G483" s="218"/>
      <c r="H483" s="218"/>
      <c r="I483" s="78"/>
      <c r="J483" s="218" t="s">
        <v>14</v>
      </c>
      <c r="K483" s="218"/>
      <c r="L483" s="218"/>
      <c r="M483" s="218"/>
      <c r="N483" s="218"/>
      <c r="O483" s="218"/>
      <c r="P483" s="218"/>
      <c r="Q483" s="218"/>
      <c r="R483" s="78"/>
      <c r="S483" s="218" t="s">
        <v>15</v>
      </c>
      <c r="T483" s="218"/>
      <c r="U483" s="218"/>
      <c r="V483" s="218"/>
      <c r="W483" s="218"/>
      <c r="X483" s="218"/>
      <c r="Y483" s="218"/>
      <c r="Z483" s="218"/>
      <c r="AA483" s="78"/>
      <c r="AB483" s="218" t="s">
        <v>17</v>
      </c>
      <c r="AC483" s="218"/>
      <c r="AD483" s="218"/>
      <c r="AE483" s="78"/>
      <c r="AF483" s="68"/>
      <c r="AG483" s="9"/>
    </row>
    <row r="484" spans="1:33" ht="21.75" thickBot="1" x14ac:dyDescent="0.3">
      <c r="A484" s="64"/>
      <c r="B484" s="79"/>
      <c r="C484" s="71"/>
      <c r="D484" s="71"/>
      <c r="E484" s="71"/>
      <c r="F484" s="71"/>
      <c r="G484" s="71"/>
      <c r="H484" s="71"/>
      <c r="I484" s="71"/>
      <c r="J484" s="80"/>
      <c r="K484" s="80"/>
      <c r="L484" s="80"/>
      <c r="M484" s="80"/>
      <c r="N484" s="80"/>
      <c r="O484" s="80"/>
      <c r="P484" s="80"/>
      <c r="Q484" s="80"/>
      <c r="R484" s="71"/>
      <c r="S484" s="80"/>
      <c r="T484" s="80"/>
      <c r="U484" s="80"/>
      <c r="V484" s="80"/>
      <c r="W484" s="80"/>
      <c r="X484" s="80"/>
      <c r="Y484" s="80"/>
      <c r="Z484" s="80"/>
      <c r="AA484" s="71"/>
      <c r="AB484" s="71"/>
      <c r="AC484" s="71"/>
      <c r="AD484" s="71"/>
      <c r="AE484" s="71"/>
      <c r="AF484" s="64"/>
    </row>
    <row r="485" spans="1:33" s="6" customFormat="1" ht="31.5" customHeight="1" thickTop="1" thickBot="1" x14ac:dyDescent="0.3">
      <c r="A485" s="69"/>
      <c r="B485" s="81"/>
      <c r="C485" s="82"/>
      <c r="D485" s="82"/>
      <c r="E485" s="82"/>
      <c r="F485" s="82"/>
      <c r="G485" s="82"/>
      <c r="H485" s="230" t="s">
        <v>41</v>
      </c>
      <c r="I485" s="231"/>
      <c r="J485" s="231"/>
      <c r="K485" s="231"/>
      <c r="L485" s="231"/>
      <c r="M485" s="231"/>
      <c r="N485" s="231"/>
      <c r="O485" s="231"/>
      <c r="P485" s="231"/>
      <c r="Q485" s="231"/>
      <c r="R485" s="231"/>
      <c r="S485" s="231"/>
      <c r="T485" s="231"/>
      <c r="U485" s="231"/>
      <c r="V485" s="231"/>
      <c r="W485" s="161"/>
      <c r="X485" s="162"/>
      <c r="Y485" s="162"/>
      <c r="Z485" s="85" t="s">
        <v>42</v>
      </c>
      <c r="AA485" s="86"/>
      <c r="AB485" s="86"/>
      <c r="AC485" s="86"/>
      <c r="AD485" s="86"/>
      <c r="AE485" s="87"/>
      <c r="AF485" s="69"/>
      <c r="AG485" s="9"/>
    </row>
    <row r="486" spans="1:33" s="7" customFormat="1" ht="69.75" customHeight="1" thickBot="1" x14ac:dyDescent="0.4">
      <c r="A486" s="70"/>
      <c r="B486" s="88"/>
      <c r="C486" s="229" t="s">
        <v>4</v>
      </c>
      <c r="D486" s="229"/>
      <c r="E486" s="229"/>
      <c r="F486" s="164"/>
      <c r="G486" s="90"/>
      <c r="H486" s="91" t="str">
        <f>H458</f>
        <v>Box Out</v>
      </c>
      <c r="I486" s="91" t="str">
        <f t="shared" ref="I486:AD486" si="128">I458</f>
        <v>Deflect, Tip Out or Intercept</v>
      </c>
      <c r="J486" s="91" t="str">
        <f t="shared" si="128"/>
        <v>Loose  Ball    or Dive on Floor</v>
      </c>
      <c r="K486" s="91" t="str">
        <f t="shared" si="128"/>
        <v>Defensive Rebound</v>
      </c>
      <c r="L486" s="91" t="str">
        <f t="shared" si="128"/>
        <v>Offensive Rebound</v>
      </c>
      <c r="M486" s="91" t="str">
        <f t="shared" si="128"/>
        <v>Steal</v>
      </c>
      <c r="N486" s="91" t="str">
        <f t="shared" si="128"/>
        <v>Charge</v>
      </c>
      <c r="O486" s="91" t="str">
        <f t="shared" si="128"/>
        <v>Block          Shot</v>
      </c>
      <c r="P486" s="91" t="str">
        <f t="shared" si="128"/>
        <v>Ball Pressure</v>
      </c>
      <c r="Q486" s="91" t="str">
        <f t="shared" si="128"/>
        <v>Help Action</v>
      </c>
      <c r="R486" s="91" t="str">
        <f t="shared" si="128"/>
        <v>Assist</v>
      </c>
      <c r="S486" s="91" t="str">
        <f t="shared" si="128"/>
        <v>Defensive Tie Ups</v>
      </c>
      <c r="T486" s="91" t="str">
        <f t="shared" si="128"/>
        <v>Great Screen</v>
      </c>
      <c r="U486" s="91" t="str">
        <f t="shared" si="128"/>
        <v>Transition   Score</v>
      </c>
      <c r="V486" s="91">
        <f t="shared" si="128"/>
        <v>0</v>
      </c>
      <c r="W486" s="91" t="str">
        <f t="shared" si="128"/>
        <v>Turnover Unforced</v>
      </c>
      <c r="X486" s="91" t="str">
        <f t="shared" si="128"/>
        <v>Turnover Forced</v>
      </c>
      <c r="Y486" s="91" t="str">
        <f t="shared" si="128"/>
        <v>Offensive Tie Ups</v>
      </c>
      <c r="Z486" s="91" t="str">
        <f t="shared" si="128"/>
        <v>Poor  Closeout</v>
      </c>
      <c r="AA486" s="91" t="str">
        <f t="shared" si="128"/>
        <v>Beat off B=ounce</v>
      </c>
      <c r="AB486" s="91" t="str">
        <f t="shared" si="128"/>
        <v>Poor Attitude or Language</v>
      </c>
      <c r="AC486" s="91" t="str">
        <f t="shared" si="128"/>
        <v>Poor Reaction to Officials</v>
      </c>
      <c r="AD486" s="91">
        <f t="shared" si="128"/>
        <v>0</v>
      </c>
      <c r="AE486" s="92" t="s">
        <v>22</v>
      </c>
      <c r="AF486" s="70"/>
      <c r="AG486" s="9"/>
    </row>
    <row r="487" spans="1:33" s="3" customFormat="1" ht="39" customHeight="1" thickBot="1" x14ac:dyDescent="0.4">
      <c r="A487" s="66"/>
      <c r="B487" s="93" t="s">
        <v>36</v>
      </c>
      <c r="C487" s="94"/>
      <c r="D487" s="94"/>
      <c r="E487" s="95" t="s">
        <v>38</v>
      </c>
      <c r="F487" s="93" t="s">
        <v>35</v>
      </c>
      <c r="G487" s="113"/>
      <c r="H487" s="168">
        <f>H459</f>
        <v>1</v>
      </c>
      <c r="I487" s="168">
        <f t="shared" ref="I487:AD487" si="129">I459</f>
        <v>1</v>
      </c>
      <c r="J487" s="168">
        <f t="shared" si="129"/>
        <v>2</v>
      </c>
      <c r="K487" s="168">
        <f t="shared" si="129"/>
        <v>1</v>
      </c>
      <c r="L487" s="168">
        <f t="shared" si="129"/>
        <v>1</v>
      </c>
      <c r="M487" s="168">
        <f t="shared" si="129"/>
        <v>3</v>
      </c>
      <c r="N487" s="168">
        <f t="shared" si="129"/>
        <v>3</v>
      </c>
      <c r="O487" s="168">
        <f t="shared" si="129"/>
        <v>1</v>
      </c>
      <c r="P487" s="168">
        <f t="shared" si="129"/>
        <v>1</v>
      </c>
      <c r="Q487" s="168">
        <f t="shared" si="129"/>
        <v>1</v>
      </c>
      <c r="R487" s="168">
        <f t="shared" si="129"/>
        <v>1</v>
      </c>
      <c r="S487" s="168">
        <f t="shared" si="129"/>
        <v>2</v>
      </c>
      <c r="T487" s="168">
        <f t="shared" si="129"/>
        <v>1</v>
      </c>
      <c r="U487" s="168">
        <f t="shared" si="129"/>
        <v>1</v>
      </c>
      <c r="V487" s="168">
        <f t="shared" si="129"/>
        <v>0</v>
      </c>
      <c r="W487" s="168">
        <f t="shared" si="129"/>
        <v>-2</v>
      </c>
      <c r="X487" s="168">
        <f t="shared" si="129"/>
        <v>-1</v>
      </c>
      <c r="Y487" s="168">
        <f t="shared" si="129"/>
        <v>-1</v>
      </c>
      <c r="Z487" s="168">
        <f t="shared" si="129"/>
        <v>-1</v>
      </c>
      <c r="AA487" s="168">
        <f t="shared" si="129"/>
        <v>-1</v>
      </c>
      <c r="AB487" s="168">
        <f t="shared" si="129"/>
        <v>-1</v>
      </c>
      <c r="AC487" s="168">
        <f t="shared" si="129"/>
        <v>-1</v>
      </c>
      <c r="AD487" s="168">
        <f t="shared" si="129"/>
        <v>0</v>
      </c>
      <c r="AE487" s="99"/>
      <c r="AF487" s="66"/>
      <c r="AG487" s="9"/>
    </row>
    <row r="488" spans="1:33" ht="36" customHeight="1" x14ac:dyDescent="0.25">
      <c r="A488" s="64"/>
      <c r="B488" s="96" t="str">
        <f t="shared" ref="B488:C493" si="130">IF(B460="","",B460)</f>
        <v/>
      </c>
      <c r="C488" s="227" t="str">
        <f t="shared" si="130"/>
        <v/>
      </c>
      <c r="D488" s="227"/>
      <c r="E488" s="228"/>
      <c r="F488" s="14"/>
      <c r="G488" s="15">
        <f>IF(F488="y",1,0)</f>
        <v>0</v>
      </c>
      <c r="H488" s="16"/>
      <c r="I488" s="17"/>
      <c r="J488" s="18"/>
      <c r="K488" s="18"/>
      <c r="L488" s="18"/>
      <c r="M488" s="18"/>
      <c r="N488" s="18"/>
      <c r="O488" s="18"/>
      <c r="P488" s="18"/>
      <c r="Q488" s="18"/>
      <c r="R488" s="19"/>
      <c r="S488" s="18"/>
      <c r="T488" s="18"/>
      <c r="U488" s="18"/>
      <c r="V488" s="19"/>
      <c r="W488" s="16"/>
      <c r="X488" s="18"/>
      <c r="Y488" s="19"/>
      <c r="Z488" s="18"/>
      <c r="AA488" s="17"/>
      <c r="AB488" s="18"/>
      <c r="AC488" s="18"/>
      <c r="AD488" s="19"/>
      <c r="AE488" s="100">
        <f>(H488*H$11)+(I488*I$11)+(J488*J$11)+(K488*K$11)+(L488*L$11)+(M488*M$11)+(N488*N$11)+(O488*O$11)+(P488*P$11)+(Q488*Q$11)+(R488*R$11)+(S488*S$11)+(T488*T$11)+(U488*U$11)+(V488*V$11)+(W488*W$11)+(X488*X$11)+(Y488*Y$11)+(Z488*Z$11)+(AA488*AA$11)+(AB488*AB$11)+(AC488*AC$11)+(AD488*AD$11)</f>
        <v>0</v>
      </c>
      <c r="AF488" s="64"/>
    </row>
    <row r="489" spans="1:33" ht="36" customHeight="1" x14ac:dyDescent="0.25">
      <c r="A489" s="64"/>
      <c r="B489" s="97" t="str">
        <f t="shared" si="130"/>
        <v/>
      </c>
      <c r="C489" s="215" t="str">
        <f t="shared" si="130"/>
        <v/>
      </c>
      <c r="D489" s="216"/>
      <c r="E489" s="217"/>
      <c r="F489" s="14"/>
      <c r="G489" s="15">
        <f t="shared" ref="G489:G503" si="131">IF(F489="y",1,0)</f>
        <v>0</v>
      </c>
      <c r="H489" s="20"/>
      <c r="I489" s="13"/>
      <c r="J489" s="21"/>
      <c r="K489" s="21"/>
      <c r="L489" s="21"/>
      <c r="M489" s="21"/>
      <c r="N489" s="21"/>
      <c r="O489" s="21"/>
      <c r="P489" s="21"/>
      <c r="Q489" s="21"/>
      <c r="R489" s="12"/>
      <c r="S489" s="21"/>
      <c r="T489" s="21"/>
      <c r="U489" s="21"/>
      <c r="V489" s="12"/>
      <c r="W489" s="20"/>
      <c r="X489" s="21"/>
      <c r="Y489" s="12"/>
      <c r="Z489" s="21"/>
      <c r="AA489" s="13"/>
      <c r="AB489" s="21"/>
      <c r="AC489" s="21"/>
      <c r="AD489" s="12"/>
      <c r="AE489" s="101">
        <f t="shared" ref="AE489:AE503" si="132">(H489*H$11)+(I489*I$11)+(J489*J$11)+(K489*K$11)+(L489*L$11)+(M489*M$11)+(N489*N$11)+(O489*O$11)+(P489*P$11)+(Q489*Q$11)+(R489*R$11)+(S489*S$11)+(T489*T$11)+(U489*U$11)+(V489*V$11)+(W489*W$11)+(X489*X$11)+(Y489*Y$11)+(Z489*Z$11)+(AA489*AA$11)+(AB489*AB$11)+(AC489*AC$11)+(AD489*AD$11)</f>
        <v>0</v>
      </c>
      <c r="AF489" s="64"/>
    </row>
    <row r="490" spans="1:33" ht="36" customHeight="1" x14ac:dyDescent="0.25">
      <c r="A490" s="64"/>
      <c r="B490" s="97" t="str">
        <f t="shared" si="130"/>
        <v/>
      </c>
      <c r="C490" s="215" t="str">
        <f t="shared" si="130"/>
        <v/>
      </c>
      <c r="D490" s="216"/>
      <c r="E490" s="217"/>
      <c r="F490" s="14"/>
      <c r="G490" s="15">
        <f t="shared" si="131"/>
        <v>0</v>
      </c>
      <c r="H490" s="20"/>
      <c r="I490" s="13"/>
      <c r="J490" s="21"/>
      <c r="K490" s="21"/>
      <c r="L490" s="21"/>
      <c r="M490" s="21"/>
      <c r="N490" s="21"/>
      <c r="O490" s="21"/>
      <c r="P490" s="21"/>
      <c r="Q490" s="21"/>
      <c r="R490" s="12"/>
      <c r="S490" s="21"/>
      <c r="T490" s="21"/>
      <c r="U490" s="21"/>
      <c r="V490" s="12"/>
      <c r="W490" s="20"/>
      <c r="X490" s="21"/>
      <c r="Y490" s="12"/>
      <c r="Z490" s="21"/>
      <c r="AA490" s="13"/>
      <c r="AB490" s="21"/>
      <c r="AC490" s="21"/>
      <c r="AD490" s="12"/>
      <c r="AE490" s="101">
        <f t="shared" si="132"/>
        <v>0</v>
      </c>
      <c r="AF490" s="64"/>
    </row>
    <row r="491" spans="1:33" ht="36" customHeight="1" x14ac:dyDescent="0.25">
      <c r="A491" s="64"/>
      <c r="B491" s="97" t="str">
        <f t="shared" si="130"/>
        <v/>
      </c>
      <c r="C491" s="215" t="str">
        <f t="shared" si="130"/>
        <v/>
      </c>
      <c r="D491" s="216"/>
      <c r="E491" s="217"/>
      <c r="F491" s="14"/>
      <c r="G491" s="15">
        <f t="shared" si="131"/>
        <v>0</v>
      </c>
      <c r="H491" s="20"/>
      <c r="I491" s="13"/>
      <c r="J491" s="21"/>
      <c r="K491" s="21"/>
      <c r="L491" s="21"/>
      <c r="M491" s="21"/>
      <c r="N491" s="21"/>
      <c r="O491" s="21"/>
      <c r="P491" s="21"/>
      <c r="Q491" s="21"/>
      <c r="R491" s="12"/>
      <c r="S491" s="21"/>
      <c r="T491" s="21"/>
      <c r="U491" s="21"/>
      <c r="V491" s="12"/>
      <c r="W491" s="20"/>
      <c r="X491" s="21"/>
      <c r="Y491" s="12"/>
      <c r="Z491" s="21"/>
      <c r="AA491" s="13"/>
      <c r="AB491" s="21"/>
      <c r="AC491" s="21"/>
      <c r="AD491" s="12"/>
      <c r="AE491" s="101">
        <f t="shared" si="132"/>
        <v>0</v>
      </c>
      <c r="AF491" s="64"/>
    </row>
    <row r="492" spans="1:33" ht="36" customHeight="1" x14ac:dyDescent="0.25">
      <c r="A492" s="64"/>
      <c r="B492" s="97" t="str">
        <f t="shared" si="130"/>
        <v/>
      </c>
      <c r="C492" s="215" t="str">
        <f t="shared" si="130"/>
        <v/>
      </c>
      <c r="D492" s="216"/>
      <c r="E492" s="217"/>
      <c r="F492" s="14"/>
      <c r="G492" s="15">
        <f t="shared" si="131"/>
        <v>0</v>
      </c>
      <c r="H492" s="20"/>
      <c r="I492" s="13"/>
      <c r="J492" s="21"/>
      <c r="K492" s="21"/>
      <c r="L492" s="21"/>
      <c r="M492" s="21"/>
      <c r="N492" s="21"/>
      <c r="O492" s="21"/>
      <c r="P492" s="21"/>
      <c r="Q492" s="21"/>
      <c r="R492" s="12"/>
      <c r="S492" s="21"/>
      <c r="T492" s="21"/>
      <c r="U492" s="21"/>
      <c r="V492" s="12"/>
      <c r="W492" s="20"/>
      <c r="X492" s="21"/>
      <c r="Y492" s="12"/>
      <c r="Z492" s="21"/>
      <c r="AA492" s="13"/>
      <c r="AB492" s="21"/>
      <c r="AC492" s="21"/>
      <c r="AD492" s="12"/>
      <c r="AE492" s="101">
        <f t="shared" si="132"/>
        <v>0</v>
      </c>
      <c r="AF492" s="64"/>
    </row>
    <row r="493" spans="1:33" ht="36" customHeight="1" x14ac:dyDescent="0.25">
      <c r="A493" s="64"/>
      <c r="B493" s="97" t="str">
        <f t="shared" si="130"/>
        <v/>
      </c>
      <c r="C493" s="215" t="str">
        <f t="shared" si="130"/>
        <v/>
      </c>
      <c r="D493" s="216"/>
      <c r="E493" s="217"/>
      <c r="F493" s="14"/>
      <c r="G493" s="15">
        <f t="shared" si="131"/>
        <v>0</v>
      </c>
      <c r="H493" s="20"/>
      <c r="I493" s="13"/>
      <c r="J493" s="21"/>
      <c r="K493" s="21"/>
      <c r="L493" s="21"/>
      <c r="M493" s="21"/>
      <c r="N493" s="21"/>
      <c r="O493" s="21"/>
      <c r="P493" s="21"/>
      <c r="Q493" s="21"/>
      <c r="R493" s="12"/>
      <c r="S493" s="21"/>
      <c r="T493" s="21"/>
      <c r="U493" s="21"/>
      <c r="V493" s="12"/>
      <c r="W493" s="20"/>
      <c r="X493" s="21"/>
      <c r="Y493" s="12"/>
      <c r="Z493" s="21"/>
      <c r="AA493" s="13"/>
      <c r="AB493" s="21"/>
      <c r="AC493" s="21"/>
      <c r="AD493" s="12"/>
      <c r="AE493" s="101">
        <f t="shared" si="132"/>
        <v>0</v>
      </c>
      <c r="AF493" s="64"/>
    </row>
    <row r="494" spans="1:33" ht="36" customHeight="1" x14ac:dyDescent="0.25">
      <c r="A494" s="64"/>
      <c r="B494" s="97"/>
      <c r="C494" s="215" t="str">
        <f t="shared" ref="C494:C503" si="133">IF(C466="","",C466)</f>
        <v/>
      </c>
      <c r="D494" s="216"/>
      <c r="E494" s="217"/>
      <c r="F494" s="14"/>
      <c r="G494" s="15">
        <f t="shared" si="131"/>
        <v>0</v>
      </c>
      <c r="H494" s="20"/>
      <c r="I494" s="13"/>
      <c r="J494" s="21"/>
      <c r="K494" s="21"/>
      <c r="L494" s="21"/>
      <c r="M494" s="21"/>
      <c r="N494" s="21"/>
      <c r="O494" s="21"/>
      <c r="P494" s="21"/>
      <c r="Q494" s="21"/>
      <c r="R494" s="12"/>
      <c r="S494" s="21"/>
      <c r="T494" s="21"/>
      <c r="U494" s="21"/>
      <c r="V494" s="12"/>
      <c r="W494" s="20"/>
      <c r="X494" s="21"/>
      <c r="Y494" s="12"/>
      <c r="Z494" s="21"/>
      <c r="AA494" s="13"/>
      <c r="AB494" s="21"/>
      <c r="AC494" s="21"/>
      <c r="AD494" s="12"/>
      <c r="AE494" s="101">
        <f t="shared" si="132"/>
        <v>0</v>
      </c>
      <c r="AF494" s="64"/>
    </row>
    <row r="495" spans="1:33" ht="36" customHeight="1" x14ac:dyDescent="0.25">
      <c r="A495" s="64"/>
      <c r="B495" s="97" t="str">
        <f t="shared" ref="B495:B503" si="134">IF(B467="","",B467)</f>
        <v/>
      </c>
      <c r="C495" s="215" t="str">
        <f t="shared" si="133"/>
        <v/>
      </c>
      <c r="D495" s="216"/>
      <c r="E495" s="217"/>
      <c r="F495" s="14"/>
      <c r="G495" s="15">
        <f t="shared" si="131"/>
        <v>0</v>
      </c>
      <c r="H495" s="20"/>
      <c r="I495" s="13"/>
      <c r="J495" s="21"/>
      <c r="K495" s="21"/>
      <c r="L495" s="21"/>
      <c r="M495" s="21"/>
      <c r="N495" s="21"/>
      <c r="O495" s="21"/>
      <c r="P495" s="21"/>
      <c r="Q495" s="21"/>
      <c r="R495" s="12"/>
      <c r="S495" s="21"/>
      <c r="T495" s="21"/>
      <c r="U495" s="21"/>
      <c r="V495" s="12"/>
      <c r="W495" s="20"/>
      <c r="X495" s="21"/>
      <c r="Y495" s="12"/>
      <c r="Z495" s="21"/>
      <c r="AA495" s="13"/>
      <c r="AB495" s="21"/>
      <c r="AC495" s="21"/>
      <c r="AD495" s="12"/>
      <c r="AE495" s="101">
        <f t="shared" si="132"/>
        <v>0</v>
      </c>
      <c r="AF495" s="64"/>
    </row>
    <row r="496" spans="1:33" ht="36" customHeight="1" x14ac:dyDescent="0.25">
      <c r="A496" s="64"/>
      <c r="B496" s="97" t="str">
        <f t="shared" si="134"/>
        <v/>
      </c>
      <c r="C496" s="215" t="str">
        <f t="shared" si="133"/>
        <v/>
      </c>
      <c r="D496" s="216"/>
      <c r="E496" s="217"/>
      <c r="F496" s="14"/>
      <c r="G496" s="15">
        <f t="shared" si="131"/>
        <v>0</v>
      </c>
      <c r="H496" s="20"/>
      <c r="I496" s="13"/>
      <c r="J496" s="21"/>
      <c r="K496" s="21"/>
      <c r="L496" s="21"/>
      <c r="M496" s="21"/>
      <c r="N496" s="21"/>
      <c r="O496" s="21"/>
      <c r="P496" s="21"/>
      <c r="Q496" s="21"/>
      <c r="R496" s="12"/>
      <c r="S496" s="21"/>
      <c r="T496" s="21"/>
      <c r="U496" s="21"/>
      <c r="V496" s="12"/>
      <c r="W496" s="20"/>
      <c r="X496" s="21"/>
      <c r="Y496" s="12"/>
      <c r="Z496" s="21"/>
      <c r="AA496" s="13"/>
      <c r="AB496" s="21"/>
      <c r="AC496" s="21"/>
      <c r="AD496" s="12"/>
      <c r="AE496" s="101">
        <f t="shared" si="132"/>
        <v>0</v>
      </c>
      <c r="AF496" s="64"/>
    </row>
    <row r="497" spans="1:33" ht="36" customHeight="1" x14ac:dyDescent="0.25">
      <c r="A497" s="64"/>
      <c r="B497" s="97" t="str">
        <f t="shared" si="134"/>
        <v/>
      </c>
      <c r="C497" s="215" t="str">
        <f t="shared" si="133"/>
        <v/>
      </c>
      <c r="D497" s="216"/>
      <c r="E497" s="217"/>
      <c r="F497" s="14"/>
      <c r="G497" s="15">
        <f t="shared" si="131"/>
        <v>0</v>
      </c>
      <c r="H497" s="20"/>
      <c r="I497" s="13"/>
      <c r="J497" s="21"/>
      <c r="K497" s="21"/>
      <c r="L497" s="21"/>
      <c r="M497" s="21"/>
      <c r="N497" s="21"/>
      <c r="O497" s="21"/>
      <c r="P497" s="21"/>
      <c r="Q497" s="21"/>
      <c r="R497" s="12"/>
      <c r="S497" s="21"/>
      <c r="T497" s="21"/>
      <c r="U497" s="21"/>
      <c r="V497" s="12"/>
      <c r="W497" s="20"/>
      <c r="X497" s="21"/>
      <c r="Y497" s="12"/>
      <c r="Z497" s="21"/>
      <c r="AA497" s="13"/>
      <c r="AB497" s="21"/>
      <c r="AC497" s="21"/>
      <c r="AD497" s="12"/>
      <c r="AE497" s="101">
        <f t="shared" si="132"/>
        <v>0</v>
      </c>
      <c r="AF497" s="64"/>
    </row>
    <row r="498" spans="1:33" ht="36" customHeight="1" x14ac:dyDescent="0.25">
      <c r="A498" s="64"/>
      <c r="B498" s="97" t="str">
        <f t="shared" si="134"/>
        <v/>
      </c>
      <c r="C498" s="215" t="str">
        <f t="shared" si="133"/>
        <v/>
      </c>
      <c r="D498" s="216"/>
      <c r="E498" s="217"/>
      <c r="F498" s="14"/>
      <c r="G498" s="15">
        <f t="shared" si="131"/>
        <v>0</v>
      </c>
      <c r="H498" s="20"/>
      <c r="I498" s="13"/>
      <c r="J498" s="21"/>
      <c r="K498" s="21"/>
      <c r="L498" s="21"/>
      <c r="M498" s="21"/>
      <c r="N498" s="21"/>
      <c r="O498" s="21"/>
      <c r="P498" s="21"/>
      <c r="Q498" s="21"/>
      <c r="R498" s="12"/>
      <c r="S498" s="21"/>
      <c r="T498" s="21"/>
      <c r="U498" s="21"/>
      <c r="V498" s="12"/>
      <c r="W498" s="20"/>
      <c r="X498" s="21"/>
      <c r="Y498" s="12"/>
      <c r="Z498" s="21"/>
      <c r="AA498" s="13"/>
      <c r="AB498" s="21"/>
      <c r="AC498" s="21"/>
      <c r="AD498" s="12"/>
      <c r="AE498" s="101">
        <f t="shared" si="132"/>
        <v>0</v>
      </c>
      <c r="AF498" s="64"/>
    </row>
    <row r="499" spans="1:33" ht="36" customHeight="1" x14ac:dyDescent="0.25">
      <c r="A499" s="64"/>
      <c r="B499" s="97" t="str">
        <f t="shared" si="134"/>
        <v/>
      </c>
      <c r="C499" s="215" t="str">
        <f t="shared" si="133"/>
        <v/>
      </c>
      <c r="D499" s="216"/>
      <c r="E499" s="217"/>
      <c r="F499" s="14"/>
      <c r="G499" s="15">
        <f t="shared" si="131"/>
        <v>0</v>
      </c>
      <c r="H499" s="20"/>
      <c r="I499" s="13"/>
      <c r="J499" s="21"/>
      <c r="K499" s="21"/>
      <c r="L499" s="21"/>
      <c r="M499" s="21"/>
      <c r="N499" s="21"/>
      <c r="O499" s="21"/>
      <c r="P499" s="21"/>
      <c r="Q499" s="21"/>
      <c r="R499" s="12"/>
      <c r="S499" s="21"/>
      <c r="T499" s="21"/>
      <c r="U499" s="21"/>
      <c r="V499" s="12"/>
      <c r="W499" s="20"/>
      <c r="X499" s="21"/>
      <c r="Y499" s="12"/>
      <c r="Z499" s="21"/>
      <c r="AA499" s="13"/>
      <c r="AB499" s="21"/>
      <c r="AC499" s="21"/>
      <c r="AD499" s="12"/>
      <c r="AE499" s="101">
        <f t="shared" si="132"/>
        <v>0</v>
      </c>
      <c r="AF499" s="64"/>
    </row>
    <row r="500" spans="1:33" ht="36" customHeight="1" x14ac:dyDescent="0.25">
      <c r="A500" s="64"/>
      <c r="B500" s="97" t="str">
        <f t="shared" si="134"/>
        <v/>
      </c>
      <c r="C500" s="215" t="str">
        <f t="shared" si="133"/>
        <v/>
      </c>
      <c r="D500" s="216"/>
      <c r="E500" s="217"/>
      <c r="F500" s="14"/>
      <c r="G500" s="15">
        <f t="shared" si="131"/>
        <v>0</v>
      </c>
      <c r="H500" s="20"/>
      <c r="I500" s="13"/>
      <c r="J500" s="21"/>
      <c r="K500" s="21"/>
      <c r="L500" s="21"/>
      <c r="M500" s="21"/>
      <c r="N500" s="21"/>
      <c r="O500" s="21"/>
      <c r="P500" s="21"/>
      <c r="Q500" s="21"/>
      <c r="R500" s="12"/>
      <c r="S500" s="21"/>
      <c r="T500" s="21"/>
      <c r="U500" s="21"/>
      <c r="V500" s="12"/>
      <c r="W500" s="20"/>
      <c r="X500" s="21"/>
      <c r="Y500" s="12"/>
      <c r="Z500" s="21"/>
      <c r="AA500" s="13"/>
      <c r="AB500" s="21"/>
      <c r="AC500" s="21"/>
      <c r="AD500" s="12"/>
      <c r="AE500" s="101">
        <f t="shared" si="132"/>
        <v>0</v>
      </c>
      <c r="AF500" s="64"/>
    </row>
    <row r="501" spans="1:33" ht="36" customHeight="1" x14ac:dyDescent="0.25">
      <c r="A501" s="64"/>
      <c r="B501" s="97" t="str">
        <f t="shared" si="134"/>
        <v/>
      </c>
      <c r="C501" s="215" t="str">
        <f t="shared" si="133"/>
        <v/>
      </c>
      <c r="D501" s="216"/>
      <c r="E501" s="217"/>
      <c r="F501" s="14"/>
      <c r="G501" s="15">
        <f t="shared" si="131"/>
        <v>0</v>
      </c>
      <c r="H501" s="20"/>
      <c r="I501" s="13"/>
      <c r="J501" s="21"/>
      <c r="K501" s="21"/>
      <c r="L501" s="21"/>
      <c r="M501" s="21"/>
      <c r="N501" s="21"/>
      <c r="O501" s="21"/>
      <c r="P501" s="21"/>
      <c r="Q501" s="21"/>
      <c r="R501" s="12"/>
      <c r="S501" s="21"/>
      <c r="T501" s="21"/>
      <c r="U501" s="21"/>
      <c r="V501" s="12"/>
      <c r="W501" s="20"/>
      <c r="X501" s="21"/>
      <c r="Y501" s="12"/>
      <c r="Z501" s="21"/>
      <c r="AA501" s="13"/>
      <c r="AB501" s="21"/>
      <c r="AC501" s="21"/>
      <c r="AD501" s="12"/>
      <c r="AE501" s="101">
        <f t="shared" si="132"/>
        <v>0</v>
      </c>
      <c r="AF501" s="64"/>
    </row>
    <row r="502" spans="1:33" ht="36" customHeight="1" x14ac:dyDescent="0.25">
      <c r="A502" s="64"/>
      <c r="B502" s="97" t="str">
        <f t="shared" si="134"/>
        <v/>
      </c>
      <c r="C502" s="215" t="str">
        <f t="shared" si="133"/>
        <v/>
      </c>
      <c r="D502" s="216"/>
      <c r="E502" s="217"/>
      <c r="F502" s="14"/>
      <c r="G502" s="15">
        <f t="shared" si="131"/>
        <v>0</v>
      </c>
      <c r="H502" s="20"/>
      <c r="I502" s="13"/>
      <c r="J502" s="21"/>
      <c r="K502" s="21"/>
      <c r="L502" s="21"/>
      <c r="M502" s="21"/>
      <c r="N502" s="21"/>
      <c r="O502" s="21"/>
      <c r="P502" s="21"/>
      <c r="Q502" s="21"/>
      <c r="R502" s="12"/>
      <c r="S502" s="21"/>
      <c r="T502" s="21"/>
      <c r="U502" s="21"/>
      <c r="V502" s="12"/>
      <c r="W502" s="20"/>
      <c r="X502" s="21"/>
      <c r="Y502" s="12"/>
      <c r="Z502" s="21"/>
      <c r="AA502" s="13"/>
      <c r="AB502" s="21"/>
      <c r="AC502" s="21"/>
      <c r="AD502" s="12"/>
      <c r="AE502" s="101">
        <f t="shared" si="132"/>
        <v>0</v>
      </c>
      <c r="AF502" s="64"/>
    </row>
    <row r="503" spans="1:33" ht="36.75" customHeight="1" thickBot="1" x14ac:dyDescent="0.3">
      <c r="A503" s="64"/>
      <c r="B503" s="98" t="str">
        <f t="shared" si="134"/>
        <v/>
      </c>
      <c r="C503" s="224" t="str">
        <f t="shared" si="133"/>
        <v/>
      </c>
      <c r="D503" s="225"/>
      <c r="E503" s="226"/>
      <c r="F503" s="160"/>
      <c r="G503" s="23">
        <f t="shared" si="131"/>
        <v>0</v>
      </c>
      <c r="H503" s="24"/>
      <c r="I503" s="25"/>
      <c r="J503" s="26"/>
      <c r="K503" s="26"/>
      <c r="L503" s="26"/>
      <c r="M503" s="26"/>
      <c r="N503" s="26"/>
      <c r="O503" s="26"/>
      <c r="P503" s="26"/>
      <c r="Q503" s="26"/>
      <c r="R503" s="27"/>
      <c r="S503" s="26"/>
      <c r="T503" s="26"/>
      <c r="U503" s="26"/>
      <c r="V503" s="27"/>
      <c r="W503" s="24"/>
      <c r="X503" s="26"/>
      <c r="Y503" s="27"/>
      <c r="Z503" s="26"/>
      <c r="AA503" s="26"/>
      <c r="AB503" s="26"/>
      <c r="AC503" s="26"/>
      <c r="AD503" s="27"/>
      <c r="AE503" s="100">
        <f t="shared" si="132"/>
        <v>0</v>
      </c>
      <c r="AF503" s="64"/>
    </row>
    <row r="504" spans="1:33" ht="36" customHeight="1" thickTop="1" thickBot="1" x14ac:dyDescent="0.3">
      <c r="A504" s="64"/>
      <c r="B504" s="213" t="s">
        <v>25</v>
      </c>
      <c r="C504" s="214"/>
      <c r="D504" s="214"/>
      <c r="E504" s="214"/>
      <c r="F504" s="165"/>
      <c r="G504" s="165"/>
      <c r="H504" s="104">
        <f>SUM(H488:H503)</f>
        <v>0</v>
      </c>
      <c r="I504" s="105">
        <f t="shared" ref="I504:AD504" si="135">SUM(I488:I503)</f>
        <v>0</v>
      </c>
      <c r="J504" s="105">
        <f t="shared" si="135"/>
        <v>0</v>
      </c>
      <c r="K504" s="105">
        <f t="shared" si="135"/>
        <v>0</v>
      </c>
      <c r="L504" s="105">
        <f t="shared" si="135"/>
        <v>0</v>
      </c>
      <c r="M504" s="105">
        <f t="shared" si="135"/>
        <v>0</v>
      </c>
      <c r="N504" s="105">
        <f t="shared" si="135"/>
        <v>0</v>
      </c>
      <c r="O504" s="105">
        <f t="shared" si="135"/>
        <v>0</v>
      </c>
      <c r="P504" s="105">
        <f t="shared" si="135"/>
        <v>0</v>
      </c>
      <c r="Q504" s="105">
        <f t="shared" si="135"/>
        <v>0</v>
      </c>
      <c r="R504" s="166">
        <f t="shared" si="135"/>
        <v>0</v>
      </c>
      <c r="S504" s="105">
        <f t="shared" si="135"/>
        <v>0</v>
      </c>
      <c r="T504" s="105">
        <f t="shared" si="135"/>
        <v>0</v>
      </c>
      <c r="U504" s="105">
        <f t="shared" si="135"/>
        <v>0</v>
      </c>
      <c r="V504" s="107">
        <f t="shared" si="135"/>
        <v>0</v>
      </c>
      <c r="W504" s="108">
        <f t="shared" si="135"/>
        <v>0</v>
      </c>
      <c r="X504" s="105">
        <f t="shared" si="135"/>
        <v>0</v>
      </c>
      <c r="Y504" s="166">
        <f t="shared" si="135"/>
        <v>0</v>
      </c>
      <c r="Z504" s="109">
        <f t="shared" si="135"/>
        <v>0</v>
      </c>
      <c r="AA504" s="110">
        <f t="shared" si="135"/>
        <v>0</v>
      </c>
      <c r="AB504" s="110">
        <f t="shared" si="135"/>
        <v>0</v>
      </c>
      <c r="AC504" s="110">
        <f t="shared" si="135"/>
        <v>0</v>
      </c>
      <c r="AD504" s="111">
        <f t="shared" si="135"/>
        <v>0</v>
      </c>
      <c r="AE504" s="102">
        <f>SUM(AE488:AE503)</f>
        <v>0</v>
      </c>
      <c r="AF504" s="64"/>
    </row>
    <row r="505" spans="1:33" ht="8.25" customHeight="1" thickTop="1" x14ac:dyDescent="0.25">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c r="AA505" s="64"/>
      <c r="AB505" s="64"/>
      <c r="AC505" s="64"/>
      <c r="AD505" s="64"/>
      <c r="AE505" s="64"/>
      <c r="AF505" s="64"/>
    </row>
    <row r="506" spans="1:33" x14ac:dyDescent="0.25">
      <c r="A506" s="64"/>
      <c r="B506" s="71"/>
      <c r="C506" s="71"/>
      <c r="D506" s="71"/>
      <c r="E506" s="71"/>
      <c r="F506" s="71"/>
      <c r="G506" s="71"/>
      <c r="H506" s="71"/>
      <c r="I506" s="71"/>
      <c r="J506" s="71"/>
      <c r="K506" s="71"/>
      <c r="L506" s="71"/>
      <c r="M506" s="71"/>
      <c r="N506" s="71"/>
      <c r="O506" s="71"/>
      <c r="P506" s="71"/>
      <c r="Q506" s="71"/>
      <c r="R506" s="71"/>
      <c r="S506" s="71"/>
      <c r="T506" s="71"/>
      <c r="U506" s="71"/>
      <c r="V506" s="71"/>
      <c r="W506" s="71"/>
      <c r="X506" s="71"/>
      <c r="Y506" s="71"/>
      <c r="Z506" s="71"/>
      <c r="AA506" s="71"/>
      <c r="AB506" s="71"/>
      <c r="AC506" s="71"/>
      <c r="AD506" s="71"/>
      <c r="AE506" s="71"/>
      <c r="AF506" s="64"/>
    </row>
    <row r="507" spans="1:33" s="2" customFormat="1" ht="33.75" x14ac:dyDescent="0.5">
      <c r="A507" s="65"/>
      <c r="B507" s="72"/>
      <c r="C507" s="222" t="s">
        <v>11</v>
      </c>
      <c r="D507" s="222"/>
      <c r="E507" s="222"/>
      <c r="F507" s="222"/>
      <c r="G507" s="222"/>
      <c r="H507" s="222"/>
      <c r="I507" s="222"/>
      <c r="J507" s="222"/>
      <c r="K507" s="222"/>
      <c r="L507" s="222"/>
      <c r="M507" s="222"/>
      <c r="N507" s="222"/>
      <c r="O507" s="222"/>
      <c r="P507" s="222"/>
      <c r="Q507" s="222"/>
      <c r="R507" s="222"/>
      <c r="S507" s="222"/>
      <c r="T507" s="222"/>
      <c r="U507" s="222"/>
      <c r="V507" s="222"/>
      <c r="W507" s="222"/>
      <c r="X507" s="222"/>
      <c r="Y507" s="222"/>
      <c r="Z507" s="222"/>
      <c r="AA507" s="222"/>
      <c r="AB507" s="222"/>
      <c r="AC507" s="222"/>
      <c r="AD507" s="222"/>
      <c r="AE507" s="222"/>
      <c r="AF507" s="65"/>
      <c r="AG507" s="9"/>
    </row>
    <row r="508" spans="1:33" s="3" customFormat="1" ht="26.25" x14ac:dyDescent="0.4">
      <c r="A508" s="66"/>
      <c r="B508" s="73"/>
      <c r="C508" s="223" t="s">
        <v>12</v>
      </c>
      <c r="D508" s="223"/>
      <c r="E508" s="223"/>
      <c r="F508" s="223"/>
      <c r="G508" s="223"/>
      <c r="H508" s="223"/>
      <c r="I508" s="223"/>
      <c r="J508" s="223"/>
      <c r="K508" s="223"/>
      <c r="L508" s="223"/>
      <c r="M508" s="223"/>
      <c r="N508" s="223"/>
      <c r="O508" s="223"/>
      <c r="P508" s="223"/>
      <c r="Q508" s="223"/>
      <c r="R508" s="223"/>
      <c r="S508" s="223"/>
      <c r="T508" s="223"/>
      <c r="U508" s="223"/>
      <c r="V508" s="223"/>
      <c r="W508" s="223"/>
      <c r="X508" s="223"/>
      <c r="Y508" s="223"/>
      <c r="Z508" s="223"/>
      <c r="AA508" s="223"/>
      <c r="AB508" s="223"/>
      <c r="AC508" s="223"/>
      <c r="AD508" s="223"/>
      <c r="AE508" s="223"/>
      <c r="AF508" s="66"/>
      <c r="AG508" s="9"/>
    </row>
    <row r="509" spans="1:33" s="3" customFormat="1" ht="9" customHeight="1" x14ac:dyDescent="0.4">
      <c r="A509" s="66"/>
      <c r="B509" s="73"/>
      <c r="C509" s="163"/>
      <c r="D509" s="163"/>
      <c r="E509" s="163"/>
      <c r="F509" s="163"/>
      <c r="G509" s="163"/>
      <c r="H509" s="163"/>
      <c r="I509" s="163"/>
      <c r="J509" s="163"/>
      <c r="K509" s="163"/>
      <c r="L509" s="163"/>
      <c r="M509" s="163"/>
      <c r="N509" s="163"/>
      <c r="O509" s="163"/>
      <c r="P509" s="163"/>
      <c r="Q509" s="163"/>
      <c r="R509" s="163"/>
      <c r="S509" s="163"/>
      <c r="T509" s="163"/>
      <c r="U509" s="163"/>
      <c r="V509" s="163"/>
      <c r="W509" s="163"/>
      <c r="X509" s="163"/>
      <c r="Y509" s="163"/>
      <c r="Z509" s="163"/>
      <c r="AA509" s="163"/>
      <c r="AB509" s="163"/>
      <c r="AC509" s="163"/>
      <c r="AD509" s="163"/>
      <c r="AE509" s="163"/>
      <c r="AF509" s="66"/>
      <c r="AG509" s="9"/>
    </row>
    <row r="510" spans="1:33" s="4" customFormat="1" ht="32.25" customHeight="1" x14ac:dyDescent="0.3">
      <c r="A510" s="67"/>
      <c r="B510" s="75"/>
      <c r="C510" s="75"/>
      <c r="D510" s="219" t="str">
        <f>IF(D482="","",D482)</f>
        <v/>
      </c>
      <c r="E510" s="220"/>
      <c r="F510" s="220"/>
      <c r="G510" s="220"/>
      <c r="H510" s="221"/>
      <c r="I510" s="76"/>
      <c r="J510" s="219" t="str">
        <f>IF(J482="","",J482)</f>
        <v/>
      </c>
      <c r="K510" s="220"/>
      <c r="L510" s="220"/>
      <c r="M510" s="220"/>
      <c r="N510" s="220"/>
      <c r="O510" s="220"/>
      <c r="P510" s="220"/>
      <c r="Q510" s="221"/>
      <c r="R510" s="77" t="s">
        <v>13</v>
      </c>
      <c r="S510" s="169"/>
      <c r="T510" s="170"/>
      <c r="U510" s="170"/>
      <c r="V510" s="170"/>
      <c r="W510" s="170"/>
      <c r="X510" s="170"/>
      <c r="Y510" s="170"/>
      <c r="Z510" s="171"/>
      <c r="AA510" s="77" t="s">
        <v>16</v>
      </c>
      <c r="AB510" s="172"/>
      <c r="AC510" s="173"/>
      <c r="AD510" s="174"/>
      <c r="AE510" s="78"/>
      <c r="AF510" s="67"/>
      <c r="AG510" s="10">
        <f>IF(AB510="",0,1)</f>
        <v>0</v>
      </c>
    </row>
    <row r="511" spans="1:33" s="5" customFormat="1" x14ac:dyDescent="0.3">
      <c r="A511" s="68"/>
      <c r="B511" s="78"/>
      <c r="C511" s="78"/>
      <c r="D511" s="218" t="s">
        <v>20</v>
      </c>
      <c r="E511" s="218"/>
      <c r="F511" s="218"/>
      <c r="G511" s="218"/>
      <c r="H511" s="218"/>
      <c r="I511" s="78"/>
      <c r="J511" s="218" t="s">
        <v>14</v>
      </c>
      <c r="K511" s="218"/>
      <c r="L511" s="218"/>
      <c r="M511" s="218"/>
      <c r="N511" s="218"/>
      <c r="O511" s="218"/>
      <c r="P511" s="218"/>
      <c r="Q511" s="218"/>
      <c r="R511" s="78"/>
      <c r="S511" s="218" t="s">
        <v>15</v>
      </c>
      <c r="T511" s="218"/>
      <c r="U511" s="218"/>
      <c r="V511" s="218"/>
      <c r="W511" s="218"/>
      <c r="X511" s="218"/>
      <c r="Y511" s="218"/>
      <c r="Z511" s="218"/>
      <c r="AA511" s="78"/>
      <c r="AB511" s="218" t="s">
        <v>17</v>
      </c>
      <c r="AC511" s="218"/>
      <c r="AD511" s="218"/>
      <c r="AE511" s="78"/>
      <c r="AF511" s="68"/>
      <c r="AG511" s="9"/>
    </row>
    <row r="512" spans="1:33" ht="21.75" thickBot="1" x14ac:dyDescent="0.3">
      <c r="A512" s="64"/>
      <c r="B512" s="79"/>
      <c r="C512" s="71"/>
      <c r="D512" s="71"/>
      <c r="E512" s="71"/>
      <c r="F512" s="71"/>
      <c r="G512" s="71"/>
      <c r="H512" s="71"/>
      <c r="I512" s="71"/>
      <c r="J512" s="80"/>
      <c r="K512" s="80"/>
      <c r="L512" s="80"/>
      <c r="M512" s="80"/>
      <c r="N512" s="80"/>
      <c r="O512" s="80"/>
      <c r="P512" s="80"/>
      <c r="Q512" s="80"/>
      <c r="R512" s="71"/>
      <c r="S512" s="80"/>
      <c r="T512" s="80"/>
      <c r="U512" s="80"/>
      <c r="V512" s="80"/>
      <c r="W512" s="80"/>
      <c r="X512" s="80"/>
      <c r="Y512" s="80"/>
      <c r="Z512" s="80"/>
      <c r="AA512" s="71"/>
      <c r="AB512" s="71"/>
      <c r="AC512" s="71"/>
      <c r="AD512" s="71"/>
      <c r="AE512" s="71"/>
      <c r="AF512" s="64"/>
    </row>
    <row r="513" spans="1:33" s="6" customFormat="1" ht="31.5" customHeight="1" thickTop="1" thickBot="1" x14ac:dyDescent="0.3">
      <c r="A513" s="69"/>
      <c r="B513" s="81"/>
      <c r="C513" s="82"/>
      <c r="D513" s="82"/>
      <c r="E513" s="82"/>
      <c r="F513" s="82"/>
      <c r="G513" s="82"/>
      <c r="H513" s="230" t="s">
        <v>41</v>
      </c>
      <c r="I513" s="231"/>
      <c r="J513" s="231"/>
      <c r="K513" s="231"/>
      <c r="L513" s="231"/>
      <c r="M513" s="231"/>
      <c r="N513" s="231"/>
      <c r="O513" s="231"/>
      <c r="P513" s="231"/>
      <c r="Q513" s="231"/>
      <c r="R513" s="231"/>
      <c r="S513" s="231"/>
      <c r="T513" s="231"/>
      <c r="U513" s="231"/>
      <c r="V513" s="231"/>
      <c r="W513" s="161"/>
      <c r="X513" s="162"/>
      <c r="Y513" s="162"/>
      <c r="Z513" s="85" t="s">
        <v>42</v>
      </c>
      <c r="AA513" s="86"/>
      <c r="AB513" s="86"/>
      <c r="AC513" s="86"/>
      <c r="AD513" s="86"/>
      <c r="AE513" s="87"/>
      <c r="AF513" s="69"/>
      <c r="AG513" s="9"/>
    </row>
    <row r="514" spans="1:33" s="7" customFormat="1" ht="69.75" customHeight="1" thickBot="1" x14ac:dyDescent="0.4">
      <c r="A514" s="70"/>
      <c r="B514" s="88"/>
      <c r="C514" s="229" t="s">
        <v>4</v>
      </c>
      <c r="D514" s="229"/>
      <c r="E514" s="229"/>
      <c r="F514" s="164"/>
      <c r="G514" s="90"/>
      <c r="H514" s="91" t="str">
        <f>H486</f>
        <v>Box Out</v>
      </c>
      <c r="I514" s="91" t="str">
        <f t="shared" ref="I514:AD514" si="136">I486</f>
        <v>Deflect, Tip Out or Intercept</v>
      </c>
      <c r="J514" s="91" t="str">
        <f t="shared" si="136"/>
        <v>Loose  Ball    or Dive on Floor</v>
      </c>
      <c r="K514" s="91" t="str">
        <f t="shared" si="136"/>
        <v>Defensive Rebound</v>
      </c>
      <c r="L514" s="91" t="str">
        <f t="shared" si="136"/>
        <v>Offensive Rebound</v>
      </c>
      <c r="M514" s="91" t="str">
        <f t="shared" si="136"/>
        <v>Steal</v>
      </c>
      <c r="N514" s="91" t="str">
        <f t="shared" si="136"/>
        <v>Charge</v>
      </c>
      <c r="O514" s="91" t="str">
        <f t="shared" si="136"/>
        <v>Block          Shot</v>
      </c>
      <c r="P514" s="91" t="str">
        <f t="shared" si="136"/>
        <v>Ball Pressure</v>
      </c>
      <c r="Q514" s="91" t="str">
        <f t="shared" si="136"/>
        <v>Help Action</v>
      </c>
      <c r="R514" s="91" t="str">
        <f t="shared" si="136"/>
        <v>Assist</v>
      </c>
      <c r="S514" s="91" t="str">
        <f t="shared" si="136"/>
        <v>Defensive Tie Ups</v>
      </c>
      <c r="T514" s="91" t="str">
        <f t="shared" si="136"/>
        <v>Great Screen</v>
      </c>
      <c r="U514" s="91" t="str">
        <f t="shared" si="136"/>
        <v>Transition   Score</v>
      </c>
      <c r="V514" s="91">
        <f t="shared" si="136"/>
        <v>0</v>
      </c>
      <c r="W514" s="91" t="str">
        <f t="shared" si="136"/>
        <v>Turnover Unforced</v>
      </c>
      <c r="X514" s="91" t="str">
        <f t="shared" si="136"/>
        <v>Turnover Forced</v>
      </c>
      <c r="Y514" s="91" t="str">
        <f t="shared" si="136"/>
        <v>Offensive Tie Ups</v>
      </c>
      <c r="Z514" s="91" t="str">
        <f t="shared" si="136"/>
        <v>Poor  Closeout</v>
      </c>
      <c r="AA514" s="91" t="str">
        <f t="shared" si="136"/>
        <v>Beat off B=ounce</v>
      </c>
      <c r="AB514" s="91" t="str">
        <f t="shared" si="136"/>
        <v>Poor Attitude or Language</v>
      </c>
      <c r="AC514" s="91" t="str">
        <f t="shared" si="136"/>
        <v>Poor Reaction to Officials</v>
      </c>
      <c r="AD514" s="91">
        <f t="shared" si="136"/>
        <v>0</v>
      </c>
      <c r="AE514" s="92" t="s">
        <v>22</v>
      </c>
      <c r="AF514" s="70"/>
      <c r="AG514" s="9"/>
    </row>
    <row r="515" spans="1:33" s="3" customFormat="1" ht="39" customHeight="1" thickBot="1" x14ac:dyDescent="0.4">
      <c r="A515" s="66"/>
      <c r="B515" s="93" t="s">
        <v>36</v>
      </c>
      <c r="C515" s="94"/>
      <c r="D515" s="94"/>
      <c r="E515" s="95" t="s">
        <v>38</v>
      </c>
      <c r="F515" s="93" t="s">
        <v>35</v>
      </c>
      <c r="G515" s="113"/>
      <c r="H515" s="168">
        <f>H487</f>
        <v>1</v>
      </c>
      <c r="I515" s="168">
        <f t="shared" ref="I515:AD515" si="137">I487</f>
        <v>1</v>
      </c>
      <c r="J515" s="168">
        <f t="shared" si="137"/>
        <v>2</v>
      </c>
      <c r="K515" s="168">
        <f t="shared" si="137"/>
        <v>1</v>
      </c>
      <c r="L515" s="168">
        <f t="shared" si="137"/>
        <v>1</v>
      </c>
      <c r="M515" s="168">
        <f t="shared" si="137"/>
        <v>3</v>
      </c>
      <c r="N515" s="168">
        <f t="shared" si="137"/>
        <v>3</v>
      </c>
      <c r="O515" s="168">
        <f t="shared" si="137"/>
        <v>1</v>
      </c>
      <c r="P515" s="168">
        <f t="shared" si="137"/>
        <v>1</v>
      </c>
      <c r="Q515" s="168">
        <f t="shared" si="137"/>
        <v>1</v>
      </c>
      <c r="R515" s="168">
        <f t="shared" si="137"/>
        <v>1</v>
      </c>
      <c r="S515" s="168">
        <f t="shared" si="137"/>
        <v>2</v>
      </c>
      <c r="T515" s="168">
        <f t="shared" si="137"/>
        <v>1</v>
      </c>
      <c r="U515" s="168">
        <f t="shared" si="137"/>
        <v>1</v>
      </c>
      <c r="V515" s="168">
        <f t="shared" si="137"/>
        <v>0</v>
      </c>
      <c r="W515" s="168">
        <f t="shared" si="137"/>
        <v>-2</v>
      </c>
      <c r="X515" s="168">
        <f t="shared" si="137"/>
        <v>-1</v>
      </c>
      <c r="Y515" s="168">
        <f t="shared" si="137"/>
        <v>-1</v>
      </c>
      <c r="Z515" s="168">
        <f t="shared" si="137"/>
        <v>-1</v>
      </c>
      <c r="AA515" s="168">
        <f t="shared" si="137"/>
        <v>-1</v>
      </c>
      <c r="AB515" s="168">
        <f t="shared" si="137"/>
        <v>-1</v>
      </c>
      <c r="AC515" s="168">
        <f t="shared" si="137"/>
        <v>-1</v>
      </c>
      <c r="AD515" s="168">
        <f t="shared" si="137"/>
        <v>0</v>
      </c>
      <c r="AE515" s="99"/>
      <c r="AF515" s="66"/>
      <c r="AG515" s="9"/>
    </row>
    <row r="516" spans="1:33" ht="36" customHeight="1" x14ac:dyDescent="0.25">
      <c r="A516" s="64"/>
      <c r="B516" s="96" t="str">
        <f t="shared" ref="B516:C521" si="138">IF(B488="","",B488)</f>
        <v/>
      </c>
      <c r="C516" s="227" t="str">
        <f t="shared" si="138"/>
        <v/>
      </c>
      <c r="D516" s="227"/>
      <c r="E516" s="228"/>
      <c r="F516" s="14"/>
      <c r="G516" s="15">
        <f>IF(F516="y",1,0)</f>
        <v>0</v>
      </c>
      <c r="H516" s="16"/>
      <c r="I516" s="17"/>
      <c r="J516" s="18"/>
      <c r="K516" s="18"/>
      <c r="L516" s="18"/>
      <c r="M516" s="18"/>
      <c r="N516" s="18"/>
      <c r="O516" s="18"/>
      <c r="P516" s="18"/>
      <c r="Q516" s="18"/>
      <c r="R516" s="19"/>
      <c r="S516" s="18"/>
      <c r="T516" s="18"/>
      <c r="U516" s="18"/>
      <c r="V516" s="19"/>
      <c r="W516" s="16"/>
      <c r="X516" s="18"/>
      <c r="Y516" s="19"/>
      <c r="Z516" s="18"/>
      <c r="AA516" s="17"/>
      <c r="AB516" s="18"/>
      <c r="AC516" s="18"/>
      <c r="AD516" s="19"/>
      <c r="AE516" s="100">
        <f>(H516*H$11)+(I516*I$11)+(J516*J$11)+(K516*K$11)+(L516*L$11)+(M516*M$11)+(N516*N$11)+(O516*O$11)+(P516*P$11)+(Q516*Q$11)+(R516*R$11)+(S516*S$11)+(T516*T$11)+(U516*U$11)+(V516*V$11)+(W516*W$11)+(X516*X$11)+(Y516*Y$11)+(Z516*Z$11)+(AA516*AA$11)+(AB516*AB$11)+(AC516*AC$11)+(AD516*AD$11)</f>
        <v>0</v>
      </c>
      <c r="AF516" s="64"/>
    </row>
    <row r="517" spans="1:33" ht="36" customHeight="1" x14ac:dyDescent="0.25">
      <c r="A517" s="64"/>
      <c r="B517" s="97" t="str">
        <f t="shared" si="138"/>
        <v/>
      </c>
      <c r="C517" s="215" t="str">
        <f t="shared" si="138"/>
        <v/>
      </c>
      <c r="D517" s="216"/>
      <c r="E517" s="217"/>
      <c r="F517" s="14"/>
      <c r="G517" s="15">
        <f t="shared" ref="G517:G531" si="139">IF(F517="y",1,0)</f>
        <v>0</v>
      </c>
      <c r="H517" s="20"/>
      <c r="I517" s="13"/>
      <c r="J517" s="21"/>
      <c r="K517" s="21"/>
      <c r="L517" s="21"/>
      <c r="M517" s="21"/>
      <c r="N517" s="21"/>
      <c r="O517" s="21"/>
      <c r="P517" s="21"/>
      <c r="Q517" s="21"/>
      <c r="R517" s="12"/>
      <c r="S517" s="21"/>
      <c r="T517" s="21"/>
      <c r="U517" s="21"/>
      <c r="V517" s="12"/>
      <c r="W517" s="20"/>
      <c r="X517" s="21"/>
      <c r="Y517" s="12"/>
      <c r="Z517" s="21"/>
      <c r="AA517" s="13"/>
      <c r="AB517" s="21"/>
      <c r="AC517" s="21"/>
      <c r="AD517" s="12"/>
      <c r="AE517" s="101">
        <f t="shared" ref="AE517:AE531" si="140">(H517*H$11)+(I517*I$11)+(J517*J$11)+(K517*K$11)+(L517*L$11)+(M517*M$11)+(N517*N$11)+(O517*O$11)+(P517*P$11)+(Q517*Q$11)+(R517*R$11)+(S517*S$11)+(T517*T$11)+(U517*U$11)+(V517*V$11)+(W517*W$11)+(X517*X$11)+(Y517*Y$11)+(Z517*Z$11)+(AA517*AA$11)+(AB517*AB$11)+(AC517*AC$11)+(AD517*AD$11)</f>
        <v>0</v>
      </c>
      <c r="AF517" s="64"/>
    </row>
    <row r="518" spans="1:33" ht="36" customHeight="1" x14ac:dyDescent="0.25">
      <c r="A518" s="64"/>
      <c r="B518" s="97" t="str">
        <f t="shared" si="138"/>
        <v/>
      </c>
      <c r="C518" s="215" t="str">
        <f t="shared" si="138"/>
        <v/>
      </c>
      <c r="D518" s="216"/>
      <c r="E518" s="217"/>
      <c r="F518" s="14"/>
      <c r="G518" s="15">
        <f t="shared" si="139"/>
        <v>0</v>
      </c>
      <c r="H518" s="20"/>
      <c r="I518" s="13"/>
      <c r="J518" s="21"/>
      <c r="K518" s="21"/>
      <c r="L518" s="21"/>
      <c r="M518" s="21"/>
      <c r="N518" s="21"/>
      <c r="O518" s="21"/>
      <c r="P518" s="21"/>
      <c r="Q518" s="21"/>
      <c r="R518" s="12"/>
      <c r="S518" s="21"/>
      <c r="T518" s="21"/>
      <c r="U518" s="21"/>
      <c r="V518" s="12"/>
      <c r="W518" s="20"/>
      <c r="X518" s="21"/>
      <c r="Y518" s="12"/>
      <c r="Z518" s="21"/>
      <c r="AA518" s="13"/>
      <c r="AB518" s="21"/>
      <c r="AC518" s="21"/>
      <c r="AD518" s="12"/>
      <c r="AE518" s="101">
        <f t="shared" si="140"/>
        <v>0</v>
      </c>
      <c r="AF518" s="64"/>
    </row>
    <row r="519" spans="1:33" ht="36" customHeight="1" x14ac:dyDescent="0.25">
      <c r="A519" s="64"/>
      <c r="B519" s="97" t="str">
        <f t="shared" si="138"/>
        <v/>
      </c>
      <c r="C519" s="215" t="str">
        <f t="shared" si="138"/>
        <v/>
      </c>
      <c r="D519" s="216"/>
      <c r="E519" s="217"/>
      <c r="F519" s="14"/>
      <c r="G519" s="15">
        <f t="shared" si="139"/>
        <v>0</v>
      </c>
      <c r="H519" s="20"/>
      <c r="I519" s="13"/>
      <c r="J519" s="21"/>
      <c r="K519" s="21"/>
      <c r="L519" s="21"/>
      <c r="M519" s="21"/>
      <c r="N519" s="21"/>
      <c r="O519" s="21"/>
      <c r="P519" s="21"/>
      <c r="Q519" s="21"/>
      <c r="R519" s="12"/>
      <c r="S519" s="21"/>
      <c r="T519" s="21"/>
      <c r="U519" s="21"/>
      <c r="V519" s="12"/>
      <c r="W519" s="20"/>
      <c r="X519" s="21"/>
      <c r="Y519" s="12"/>
      <c r="Z519" s="21"/>
      <c r="AA519" s="13"/>
      <c r="AB519" s="21"/>
      <c r="AC519" s="21"/>
      <c r="AD519" s="12"/>
      <c r="AE519" s="101">
        <f t="shared" si="140"/>
        <v>0</v>
      </c>
      <c r="AF519" s="64"/>
    </row>
    <row r="520" spans="1:33" ht="36" customHeight="1" x14ac:dyDescent="0.25">
      <c r="A520" s="64"/>
      <c r="B520" s="97" t="str">
        <f t="shared" si="138"/>
        <v/>
      </c>
      <c r="C520" s="215" t="str">
        <f t="shared" si="138"/>
        <v/>
      </c>
      <c r="D520" s="216"/>
      <c r="E520" s="217"/>
      <c r="F520" s="14"/>
      <c r="G520" s="15">
        <f t="shared" si="139"/>
        <v>0</v>
      </c>
      <c r="H520" s="20"/>
      <c r="I520" s="13"/>
      <c r="J520" s="21"/>
      <c r="K520" s="21"/>
      <c r="L520" s="21"/>
      <c r="M520" s="21"/>
      <c r="N520" s="21"/>
      <c r="O520" s="21"/>
      <c r="P520" s="21"/>
      <c r="Q520" s="21"/>
      <c r="R520" s="12"/>
      <c r="S520" s="21"/>
      <c r="T520" s="21"/>
      <c r="U520" s="21"/>
      <c r="V520" s="12"/>
      <c r="W520" s="20"/>
      <c r="X520" s="21"/>
      <c r="Y520" s="12"/>
      <c r="Z520" s="21"/>
      <c r="AA520" s="13"/>
      <c r="AB520" s="21"/>
      <c r="AC520" s="21"/>
      <c r="AD520" s="12"/>
      <c r="AE520" s="101">
        <f t="shared" si="140"/>
        <v>0</v>
      </c>
      <c r="AF520" s="64"/>
    </row>
    <row r="521" spans="1:33" ht="36" customHeight="1" x14ac:dyDescent="0.25">
      <c r="A521" s="64"/>
      <c r="B521" s="97" t="str">
        <f t="shared" si="138"/>
        <v/>
      </c>
      <c r="C521" s="215" t="str">
        <f t="shared" si="138"/>
        <v/>
      </c>
      <c r="D521" s="216"/>
      <c r="E521" s="217"/>
      <c r="F521" s="14"/>
      <c r="G521" s="15">
        <f t="shared" si="139"/>
        <v>0</v>
      </c>
      <c r="H521" s="20"/>
      <c r="I521" s="13"/>
      <c r="J521" s="21"/>
      <c r="K521" s="21"/>
      <c r="L521" s="21"/>
      <c r="M521" s="21"/>
      <c r="N521" s="21"/>
      <c r="O521" s="21"/>
      <c r="P521" s="21"/>
      <c r="Q521" s="21"/>
      <c r="R521" s="12"/>
      <c r="S521" s="21"/>
      <c r="T521" s="21"/>
      <c r="U521" s="21"/>
      <c r="V521" s="12"/>
      <c r="W521" s="20"/>
      <c r="X521" s="21"/>
      <c r="Y521" s="12"/>
      <c r="Z521" s="21"/>
      <c r="AA521" s="13"/>
      <c r="AB521" s="21"/>
      <c r="AC521" s="21"/>
      <c r="AD521" s="12"/>
      <c r="AE521" s="101">
        <f t="shared" si="140"/>
        <v>0</v>
      </c>
      <c r="AF521" s="64"/>
    </row>
    <row r="522" spans="1:33" ht="36" customHeight="1" x14ac:dyDescent="0.25">
      <c r="A522" s="64"/>
      <c r="B522" s="97"/>
      <c r="C522" s="215" t="str">
        <f t="shared" ref="C522:C531" si="141">IF(C494="","",C494)</f>
        <v/>
      </c>
      <c r="D522" s="216"/>
      <c r="E522" s="217"/>
      <c r="F522" s="14"/>
      <c r="G522" s="15">
        <f t="shared" si="139"/>
        <v>0</v>
      </c>
      <c r="H522" s="20"/>
      <c r="I522" s="13"/>
      <c r="J522" s="21"/>
      <c r="K522" s="21"/>
      <c r="L522" s="21"/>
      <c r="M522" s="21"/>
      <c r="N522" s="21"/>
      <c r="O522" s="21"/>
      <c r="P522" s="21"/>
      <c r="Q522" s="21"/>
      <c r="R522" s="12"/>
      <c r="S522" s="21"/>
      <c r="T522" s="21"/>
      <c r="U522" s="21"/>
      <c r="V522" s="12"/>
      <c r="W522" s="20"/>
      <c r="X522" s="21"/>
      <c r="Y522" s="12"/>
      <c r="Z522" s="21"/>
      <c r="AA522" s="13"/>
      <c r="AB522" s="21"/>
      <c r="AC522" s="21"/>
      <c r="AD522" s="12"/>
      <c r="AE522" s="101">
        <f t="shared" si="140"/>
        <v>0</v>
      </c>
      <c r="AF522" s="64"/>
    </row>
    <row r="523" spans="1:33" ht="36" customHeight="1" x14ac:dyDescent="0.25">
      <c r="A523" s="64"/>
      <c r="B523" s="97" t="str">
        <f t="shared" ref="B523:B531" si="142">IF(B495="","",B495)</f>
        <v/>
      </c>
      <c r="C523" s="215" t="str">
        <f t="shared" si="141"/>
        <v/>
      </c>
      <c r="D523" s="216"/>
      <c r="E523" s="217"/>
      <c r="F523" s="14"/>
      <c r="G523" s="15">
        <f t="shared" si="139"/>
        <v>0</v>
      </c>
      <c r="H523" s="20"/>
      <c r="I523" s="13"/>
      <c r="J523" s="21"/>
      <c r="K523" s="21"/>
      <c r="L523" s="21"/>
      <c r="M523" s="21"/>
      <c r="N523" s="21"/>
      <c r="O523" s="21"/>
      <c r="P523" s="21"/>
      <c r="Q523" s="21"/>
      <c r="R523" s="12"/>
      <c r="S523" s="21"/>
      <c r="T523" s="21"/>
      <c r="U523" s="21"/>
      <c r="V523" s="12"/>
      <c r="W523" s="20"/>
      <c r="X523" s="21"/>
      <c r="Y523" s="12"/>
      <c r="Z523" s="21"/>
      <c r="AA523" s="13"/>
      <c r="AB523" s="21"/>
      <c r="AC523" s="21"/>
      <c r="AD523" s="12"/>
      <c r="AE523" s="101">
        <f t="shared" si="140"/>
        <v>0</v>
      </c>
      <c r="AF523" s="64"/>
    </row>
    <row r="524" spans="1:33" ht="36" customHeight="1" x14ac:dyDescent="0.25">
      <c r="A524" s="64"/>
      <c r="B524" s="97" t="str">
        <f t="shared" si="142"/>
        <v/>
      </c>
      <c r="C524" s="215" t="str">
        <f t="shared" si="141"/>
        <v/>
      </c>
      <c r="D524" s="216"/>
      <c r="E524" s="217"/>
      <c r="F524" s="14"/>
      <c r="G524" s="15">
        <f t="shared" si="139"/>
        <v>0</v>
      </c>
      <c r="H524" s="20"/>
      <c r="I524" s="13"/>
      <c r="J524" s="21"/>
      <c r="K524" s="21"/>
      <c r="L524" s="21"/>
      <c r="M524" s="21"/>
      <c r="N524" s="21"/>
      <c r="O524" s="21"/>
      <c r="P524" s="21"/>
      <c r="Q524" s="21"/>
      <c r="R524" s="12"/>
      <c r="S524" s="21"/>
      <c r="T524" s="21"/>
      <c r="U524" s="21"/>
      <c r="V524" s="12"/>
      <c r="W524" s="20"/>
      <c r="X524" s="21"/>
      <c r="Y524" s="12"/>
      <c r="Z524" s="21"/>
      <c r="AA524" s="13"/>
      <c r="AB524" s="21"/>
      <c r="AC524" s="21"/>
      <c r="AD524" s="12"/>
      <c r="AE524" s="101">
        <f t="shared" si="140"/>
        <v>0</v>
      </c>
      <c r="AF524" s="64"/>
    </row>
    <row r="525" spans="1:33" ht="36" customHeight="1" x14ac:dyDescent="0.25">
      <c r="A525" s="64"/>
      <c r="B525" s="97" t="str">
        <f t="shared" si="142"/>
        <v/>
      </c>
      <c r="C525" s="215" t="str">
        <f t="shared" si="141"/>
        <v/>
      </c>
      <c r="D525" s="216"/>
      <c r="E525" s="217"/>
      <c r="F525" s="14"/>
      <c r="G525" s="15">
        <f t="shared" si="139"/>
        <v>0</v>
      </c>
      <c r="H525" s="20"/>
      <c r="I525" s="13"/>
      <c r="J525" s="21"/>
      <c r="K525" s="21"/>
      <c r="L525" s="21"/>
      <c r="M525" s="21"/>
      <c r="N525" s="21"/>
      <c r="O525" s="21"/>
      <c r="P525" s="21"/>
      <c r="Q525" s="21"/>
      <c r="R525" s="12"/>
      <c r="S525" s="21"/>
      <c r="T525" s="21"/>
      <c r="U525" s="21"/>
      <c r="V525" s="12"/>
      <c r="W525" s="20"/>
      <c r="X525" s="21"/>
      <c r="Y525" s="12"/>
      <c r="Z525" s="21"/>
      <c r="AA525" s="13"/>
      <c r="AB525" s="21"/>
      <c r="AC525" s="21"/>
      <c r="AD525" s="12"/>
      <c r="AE525" s="101">
        <f t="shared" si="140"/>
        <v>0</v>
      </c>
      <c r="AF525" s="64"/>
    </row>
    <row r="526" spans="1:33" ht="36" customHeight="1" x14ac:dyDescent="0.25">
      <c r="A526" s="64"/>
      <c r="B526" s="97" t="str">
        <f t="shared" si="142"/>
        <v/>
      </c>
      <c r="C526" s="215" t="str">
        <f t="shared" si="141"/>
        <v/>
      </c>
      <c r="D526" s="216"/>
      <c r="E526" s="217"/>
      <c r="F526" s="14"/>
      <c r="G526" s="15">
        <f t="shared" si="139"/>
        <v>0</v>
      </c>
      <c r="H526" s="20"/>
      <c r="I526" s="13"/>
      <c r="J526" s="21"/>
      <c r="K526" s="21"/>
      <c r="L526" s="21"/>
      <c r="M526" s="21"/>
      <c r="N526" s="21"/>
      <c r="O526" s="21"/>
      <c r="P526" s="21"/>
      <c r="Q526" s="21"/>
      <c r="R526" s="12"/>
      <c r="S526" s="21"/>
      <c r="T526" s="21"/>
      <c r="U526" s="21"/>
      <c r="V526" s="12"/>
      <c r="W526" s="20"/>
      <c r="X526" s="21"/>
      <c r="Y526" s="12"/>
      <c r="Z526" s="21"/>
      <c r="AA526" s="13"/>
      <c r="AB526" s="21"/>
      <c r="AC526" s="21"/>
      <c r="AD526" s="12"/>
      <c r="AE526" s="101">
        <f t="shared" si="140"/>
        <v>0</v>
      </c>
      <c r="AF526" s="64"/>
    </row>
    <row r="527" spans="1:33" ht="36" customHeight="1" x14ac:dyDescent="0.25">
      <c r="A527" s="64"/>
      <c r="B527" s="97" t="str">
        <f t="shared" si="142"/>
        <v/>
      </c>
      <c r="C527" s="215" t="str">
        <f t="shared" si="141"/>
        <v/>
      </c>
      <c r="D527" s="216"/>
      <c r="E527" s="217"/>
      <c r="F527" s="14"/>
      <c r="G527" s="15">
        <f t="shared" si="139"/>
        <v>0</v>
      </c>
      <c r="H527" s="20"/>
      <c r="I527" s="13"/>
      <c r="J527" s="21"/>
      <c r="K527" s="21"/>
      <c r="L527" s="21"/>
      <c r="M527" s="21"/>
      <c r="N527" s="21"/>
      <c r="O527" s="21"/>
      <c r="P527" s="21"/>
      <c r="Q527" s="21"/>
      <c r="R527" s="12"/>
      <c r="S527" s="21"/>
      <c r="T527" s="21"/>
      <c r="U527" s="21"/>
      <c r="V527" s="12"/>
      <c r="W527" s="20"/>
      <c r="X527" s="21"/>
      <c r="Y527" s="12"/>
      <c r="Z527" s="21"/>
      <c r="AA527" s="13"/>
      <c r="AB527" s="21"/>
      <c r="AC527" s="21"/>
      <c r="AD527" s="12"/>
      <c r="AE527" s="101">
        <f t="shared" si="140"/>
        <v>0</v>
      </c>
      <c r="AF527" s="64"/>
    </row>
    <row r="528" spans="1:33" ht="36" customHeight="1" x14ac:dyDescent="0.25">
      <c r="A528" s="64"/>
      <c r="B528" s="97" t="str">
        <f t="shared" si="142"/>
        <v/>
      </c>
      <c r="C528" s="215" t="str">
        <f t="shared" si="141"/>
        <v/>
      </c>
      <c r="D528" s="216"/>
      <c r="E528" s="217"/>
      <c r="F528" s="14"/>
      <c r="G528" s="15">
        <f t="shared" si="139"/>
        <v>0</v>
      </c>
      <c r="H528" s="20"/>
      <c r="I528" s="13"/>
      <c r="J528" s="21"/>
      <c r="K528" s="21"/>
      <c r="L528" s="21"/>
      <c r="M528" s="21"/>
      <c r="N528" s="21"/>
      <c r="O528" s="21"/>
      <c r="P528" s="21"/>
      <c r="Q528" s="21"/>
      <c r="R528" s="12"/>
      <c r="S528" s="21"/>
      <c r="T528" s="21"/>
      <c r="U528" s="21"/>
      <c r="V528" s="12"/>
      <c r="W528" s="20"/>
      <c r="X528" s="21"/>
      <c r="Y528" s="12"/>
      <c r="Z528" s="21"/>
      <c r="AA528" s="13"/>
      <c r="AB528" s="21"/>
      <c r="AC528" s="21"/>
      <c r="AD528" s="12"/>
      <c r="AE528" s="101">
        <f t="shared" si="140"/>
        <v>0</v>
      </c>
      <c r="AF528" s="64"/>
    </row>
    <row r="529" spans="1:33" ht="36" customHeight="1" x14ac:dyDescent="0.25">
      <c r="A529" s="64"/>
      <c r="B529" s="97" t="str">
        <f t="shared" si="142"/>
        <v/>
      </c>
      <c r="C529" s="215" t="str">
        <f t="shared" si="141"/>
        <v/>
      </c>
      <c r="D529" s="216"/>
      <c r="E529" s="217"/>
      <c r="F529" s="14"/>
      <c r="G529" s="15">
        <f t="shared" si="139"/>
        <v>0</v>
      </c>
      <c r="H529" s="20"/>
      <c r="I529" s="13"/>
      <c r="J529" s="21"/>
      <c r="K529" s="21"/>
      <c r="L529" s="21"/>
      <c r="M529" s="21"/>
      <c r="N529" s="21"/>
      <c r="O529" s="21"/>
      <c r="P529" s="21"/>
      <c r="Q529" s="21"/>
      <c r="R529" s="12"/>
      <c r="S529" s="21"/>
      <c r="T529" s="21"/>
      <c r="U529" s="21"/>
      <c r="V529" s="12"/>
      <c r="W529" s="20"/>
      <c r="X529" s="21"/>
      <c r="Y529" s="12"/>
      <c r="Z529" s="21"/>
      <c r="AA529" s="13"/>
      <c r="AB529" s="21"/>
      <c r="AC529" s="21"/>
      <c r="AD529" s="12"/>
      <c r="AE529" s="101">
        <f t="shared" si="140"/>
        <v>0</v>
      </c>
      <c r="AF529" s="64"/>
    </row>
    <row r="530" spans="1:33" ht="36" customHeight="1" x14ac:dyDescent="0.25">
      <c r="A530" s="64"/>
      <c r="B530" s="97" t="str">
        <f t="shared" si="142"/>
        <v/>
      </c>
      <c r="C530" s="215" t="str">
        <f t="shared" si="141"/>
        <v/>
      </c>
      <c r="D530" s="216"/>
      <c r="E530" s="217"/>
      <c r="F530" s="14"/>
      <c r="G530" s="15">
        <f t="shared" si="139"/>
        <v>0</v>
      </c>
      <c r="H530" s="20"/>
      <c r="I530" s="13"/>
      <c r="J530" s="21"/>
      <c r="K530" s="21"/>
      <c r="L530" s="21"/>
      <c r="M530" s="21"/>
      <c r="N530" s="21"/>
      <c r="O530" s="21"/>
      <c r="P530" s="21"/>
      <c r="Q530" s="21"/>
      <c r="R530" s="12"/>
      <c r="S530" s="21"/>
      <c r="T530" s="21"/>
      <c r="U530" s="21"/>
      <c r="V530" s="12"/>
      <c r="W530" s="20"/>
      <c r="X530" s="21"/>
      <c r="Y530" s="12"/>
      <c r="Z530" s="21"/>
      <c r="AA530" s="13"/>
      <c r="AB530" s="21"/>
      <c r="AC530" s="21"/>
      <c r="AD530" s="12"/>
      <c r="AE530" s="101">
        <f t="shared" si="140"/>
        <v>0</v>
      </c>
      <c r="AF530" s="64"/>
    </row>
    <row r="531" spans="1:33" ht="36.75" customHeight="1" thickBot="1" x14ac:dyDescent="0.3">
      <c r="A531" s="64"/>
      <c r="B531" s="98" t="str">
        <f t="shared" si="142"/>
        <v/>
      </c>
      <c r="C531" s="224" t="str">
        <f t="shared" si="141"/>
        <v/>
      </c>
      <c r="D531" s="225"/>
      <c r="E531" s="226"/>
      <c r="F531" s="160"/>
      <c r="G531" s="23">
        <f t="shared" si="139"/>
        <v>0</v>
      </c>
      <c r="H531" s="24"/>
      <c r="I531" s="25"/>
      <c r="J531" s="26"/>
      <c r="K531" s="26"/>
      <c r="L531" s="26"/>
      <c r="M531" s="26"/>
      <c r="N531" s="26"/>
      <c r="O531" s="26"/>
      <c r="P531" s="26"/>
      <c r="Q531" s="26"/>
      <c r="R531" s="27"/>
      <c r="S531" s="26"/>
      <c r="T531" s="26"/>
      <c r="U531" s="26"/>
      <c r="V531" s="27"/>
      <c r="W531" s="24"/>
      <c r="X531" s="26"/>
      <c r="Y531" s="27"/>
      <c r="Z531" s="26"/>
      <c r="AA531" s="26"/>
      <c r="AB531" s="26"/>
      <c r="AC531" s="26"/>
      <c r="AD531" s="27"/>
      <c r="AE531" s="100">
        <f t="shared" si="140"/>
        <v>0</v>
      </c>
      <c r="AF531" s="64"/>
    </row>
    <row r="532" spans="1:33" ht="36" customHeight="1" thickTop="1" thickBot="1" x14ac:dyDescent="0.3">
      <c r="A532" s="64"/>
      <c r="B532" s="213" t="s">
        <v>25</v>
      </c>
      <c r="C532" s="214"/>
      <c r="D532" s="214"/>
      <c r="E532" s="214"/>
      <c r="F532" s="165"/>
      <c r="G532" s="165"/>
      <c r="H532" s="104">
        <f>SUM(H516:H531)</f>
        <v>0</v>
      </c>
      <c r="I532" s="105">
        <f t="shared" ref="I532:AD532" si="143">SUM(I516:I531)</f>
        <v>0</v>
      </c>
      <c r="J532" s="105">
        <f t="shared" si="143"/>
        <v>0</v>
      </c>
      <c r="K532" s="105">
        <f t="shared" si="143"/>
        <v>0</v>
      </c>
      <c r="L532" s="105">
        <f t="shared" si="143"/>
        <v>0</v>
      </c>
      <c r="M532" s="105">
        <f t="shared" si="143"/>
        <v>0</v>
      </c>
      <c r="N532" s="105">
        <f t="shared" si="143"/>
        <v>0</v>
      </c>
      <c r="O532" s="105">
        <f t="shared" si="143"/>
        <v>0</v>
      </c>
      <c r="P532" s="105">
        <f t="shared" si="143"/>
        <v>0</v>
      </c>
      <c r="Q532" s="105">
        <f t="shared" si="143"/>
        <v>0</v>
      </c>
      <c r="R532" s="166">
        <f t="shared" si="143"/>
        <v>0</v>
      </c>
      <c r="S532" s="105">
        <f t="shared" si="143"/>
        <v>0</v>
      </c>
      <c r="T532" s="105">
        <f t="shared" si="143"/>
        <v>0</v>
      </c>
      <c r="U532" s="105">
        <f t="shared" si="143"/>
        <v>0</v>
      </c>
      <c r="V532" s="107">
        <f t="shared" si="143"/>
        <v>0</v>
      </c>
      <c r="W532" s="108">
        <f t="shared" si="143"/>
        <v>0</v>
      </c>
      <c r="X532" s="105">
        <f t="shared" si="143"/>
        <v>0</v>
      </c>
      <c r="Y532" s="166">
        <f t="shared" si="143"/>
        <v>0</v>
      </c>
      <c r="Z532" s="109">
        <f t="shared" si="143"/>
        <v>0</v>
      </c>
      <c r="AA532" s="110">
        <f t="shared" si="143"/>
        <v>0</v>
      </c>
      <c r="AB532" s="110">
        <f t="shared" si="143"/>
        <v>0</v>
      </c>
      <c r="AC532" s="110">
        <f t="shared" si="143"/>
        <v>0</v>
      </c>
      <c r="AD532" s="111">
        <f t="shared" si="143"/>
        <v>0</v>
      </c>
      <c r="AE532" s="102">
        <f>SUM(AE516:AE531)</f>
        <v>0</v>
      </c>
      <c r="AF532" s="64"/>
    </row>
    <row r="533" spans="1:33" ht="8.25" customHeight="1" thickTop="1" x14ac:dyDescent="0.25">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c r="AA533" s="64"/>
      <c r="AB533" s="64"/>
      <c r="AC533" s="64"/>
      <c r="AD533" s="64"/>
      <c r="AE533" s="64"/>
      <c r="AF533" s="64"/>
    </row>
    <row r="534" spans="1:33" x14ac:dyDescent="0.25">
      <c r="A534" s="64"/>
      <c r="B534" s="71"/>
      <c r="C534" s="71"/>
      <c r="D534" s="71"/>
      <c r="E534" s="71"/>
      <c r="F534" s="71"/>
      <c r="G534" s="71"/>
      <c r="H534" s="71"/>
      <c r="I534" s="71"/>
      <c r="J534" s="71"/>
      <c r="K534" s="71"/>
      <c r="L534" s="71"/>
      <c r="M534" s="71"/>
      <c r="N534" s="71"/>
      <c r="O534" s="71"/>
      <c r="P534" s="71"/>
      <c r="Q534" s="71"/>
      <c r="R534" s="71"/>
      <c r="S534" s="71"/>
      <c r="T534" s="71"/>
      <c r="U534" s="71"/>
      <c r="V534" s="71"/>
      <c r="W534" s="71"/>
      <c r="X534" s="71"/>
      <c r="Y534" s="71"/>
      <c r="Z534" s="71"/>
      <c r="AA534" s="71"/>
      <c r="AB534" s="71"/>
      <c r="AC534" s="71"/>
      <c r="AD534" s="71"/>
      <c r="AE534" s="71"/>
      <c r="AF534" s="64"/>
    </row>
    <row r="535" spans="1:33" s="2" customFormat="1" ht="33.75" x14ac:dyDescent="0.5">
      <c r="A535" s="65"/>
      <c r="B535" s="72"/>
      <c r="C535" s="222" t="s">
        <v>11</v>
      </c>
      <c r="D535" s="222"/>
      <c r="E535" s="222"/>
      <c r="F535" s="222"/>
      <c r="G535" s="222"/>
      <c r="H535" s="222"/>
      <c r="I535" s="222"/>
      <c r="J535" s="222"/>
      <c r="K535" s="222"/>
      <c r="L535" s="222"/>
      <c r="M535" s="222"/>
      <c r="N535" s="222"/>
      <c r="O535" s="222"/>
      <c r="P535" s="222"/>
      <c r="Q535" s="222"/>
      <c r="R535" s="222"/>
      <c r="S535" s="222"/>
      <c r="T535" s="222"/>
      <c r="U535" s="222"/>
      <c r="V535" s="222"/>
      <c r="W535" s="222"/>
      <c r="X535" s="222"/>
      <c r="Y535" s="222"/>
      <c r="Z535" s="222"/>
      <c r="AA535" s="222"/>
      <c r="AB535" s="222"/>
      <c r="AC535" s="222"/>
      <c r="AD535" s="222"/>
      <c r="AE535" s="222"/>
      <c r="AF535" s="65"/>
      <c r="AG535" s="9"/>
    </row>
    <row r="536" spans="1:33" s="3" customFormat="1" ht="26.25" x14ac:dyDescent="0.4">
      <c r="A536" s="66"/>
      <c r="B536" s="73"/>
      <c r="C536" s="223" t="s">
        <v>12</v>
      </c>
      <c r="D536" s="223"/>
      <c r="E536" s="223"/>
      <c r="F536" s="223"/>
      <c r="G536" s="223"/>
      <c r="H536" s="223"/>
      <c r="I536" s="223"/>
      <c r="J536" s="223"/>
      <c r="K536" s="223"/>
      <c r="L536" s="223"/>
      <c r="M536" s="223"/>
      <c r="N536" s="223"/>
      <c r="O536" s="223"/>
      <c r="P536" s="223"/>
      <c r="Q536" s="223"/>
      <c r="R536" s="223"/>
      <c r="S536" s="223"/>
      <c r="T536" s="223"/>
      <c r="U536" s="223"/>
      <c r="V536" s="223"/>
      <c r="W536" s="223"/>
      <c r="X536" s="223"/>
      <c r="Y536" s="223"/>
      <c r="Z536" s="223"/>
      <c r="AA536" s="223"/>
      <c r="AB536" s="223"/>
      <c r="AC536" s="223"/>
      <c r="AD536" s="223"/>
      <c r="AE536" s="223"/>
      <c r="AF536" s="66"/>
      <c r="AG536" s="9"/>
    </row>
    <row r="537" spans="1:33" s="3" customFormat="1" ht="9" customHeight="1" x14ac:dyDescent="0.4">
      <c r="A537" s="66"/>
      <c r="B537" s="73"/>
      <c r="C537" s="163"/>
      <c r="D537" s="163"/>
      <c r="E537" s="163"/>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66"/>
      <c r="AG537" s="9"/>
    </row>
    <row r="538" spans="1:33" s="4" customFormat="1" ht="32.25" customHeight="1" x14ac:dyDescent="0.3">
      <c r="A538" s="67"/>
      <c r="B538" s="75"/>
      <c r="C538" s="75"/>
      <c r="D538" s="219" t="str">
        <f>IF(D510="","",D510)</f>
        <v/>
      </c>
      <c r="E538" s="220"/>
      <c r="F538" s="220"/>
      <c r="G538" s="220"/>
      <c r="H538" s="221"/>
      <c r="I538" s="76"/>
      <c r="J538" s="219" t="str">
        <f>IF(J510="","",J510)</f>
        <v/>
      </c>
      <c r="K538" s="220"/>
      <c r="L538" s="220"/>
      <c r="M538" s="220"/>
      <c r="N538" s="220"/>
      <c r="O538" s="220"/>
      <c r="P538" s="220"/>
      <c r="Q538" s="221"/>
      <c r="R538" s="77" t="s">
        <v>13</v>
      </c>
      <c r="S538" s="169"/>
      <c r="T538" s="170"/>
      <c r="U538" s="170"/>
      <c r="V538" s="170"/>
      <c r="W538" s="170"/>
      <c r="X538" s="170"/>
      <c r="Y538" s="170"/>
      <c r="Z538" s="171"/>
      <c r="AA538" s="77" t="s">
        <v>16</v>
      </c>
      <c r="AB538" s="172"/>
      <c r="AC538" s="173"/>
      <c r="AD538" s="174"/>
      <c r="AE538" s="78"/>
      <c r="AF538" s="67"/>
      <c r="AG538" s="10">
        <f>IF(AB538="",0,1)</f>
        <v>0</v>
      </c>
    </row>
    <row r="539" spans="1:33" s="5" customFormat="1" x14ac:dyDescent="0.3">
      <c r="A539" s="68"/>
      <c r="B539" s="78"/>
      <c r="C539" s="78"/>
      <c r="D539" s="218" t="s">
        <v>20</v>
      </c>
      <c r="E539" s="218"/>
      <c r="F539" s="218"/>
      <c r="G539" s="218"/>
      <c r="H539" s="218"/>
      <c r="I539" s="78"/>
      <c r="J539" s="218" t="s">
        <v>14</v>
      </c>
      <c r="K539" s="218"/>
      <c r="L539" s="218"/>
      <c r="M539" s="218"/>
      <c r="N539" s="218"/>
      <c r="O539" s="218"/>
      <c r="P539" s="218"/>
      <c r="Q539" s="218"/>
      <c r="R539" s="78"/>
      <c r="S539" s="218" t="s">
        <v>15</v>
      </c>
      <c r="T539" s="218"/>
      <c r="U539" s="218"/>
      <c r="V539" s="218"/>
      <c r="W539" s="218"/>
      <c r="X539" s="218"/>
      <c r="Y539" s="218"/>
      <c r="Z539" s="218"/>
      <c r="AA539" s="78"/>
      <c r="AB539" s="218" t="s">
        <v>17</v>
      </c>
      <c r="AC539" s="218"/>
      <c r="AD539" s="218"/>
      <c r="AE539" s="78"/>
      <c r="AF539" s="68"/>
      <c r="AG539" s="9"/>
    </row>
    <row r="540" spans="1:33" ht="21.75" thickBot="1" x14ac:dyDescent="0.3">
      <c r="A540" s="64"/>
      <c r="B540" s="79"/>
      <c r="C540" s="71"/>
      <c r="D540" s="71"/>
      <c r="E540" s="71"/>
      <c r="F540" s="71"/>
      <c r="G540" s="71"/>
      <c r="H540" s="71"/>
      <c r="I540" s="71"/>
      <c r="J540" s="80"/>
      <c r="K540" s="80"/>
      <c r="L540" s="80"/>
      <c r="M540" s="80"/>
      <c r="N540" s="80"/>
      <c r="O540" s="80"/>
      <c r="P540" s="80"/>
      <c r="Q540" s="80"/>
      <c r="R540" s="71"/>
      <c r="S540" s="80"/>
      <c r="T540" s="80"/>
      <c r="U540" s="80"/>
      <c r="V540" s="80"/>
      <c r="W540" s="80"/>
      <c r="X540" s="80"/>
      <c r="Y540" s="80"/>
      <c r="Z540" s="80"/>
      <c r="AA540" s="71"/>
      <c r="AB540" s="71"/>
      <c r="AC540" s="71"/>
      <c r="AD540" s="71"/>
      <c r="AE540" s="71"/>
      <c r="AF540" s="64"/>
    </row>
    <row r="541" spans="1:33" s="6" customFormat="1" ht="31.5" customHeight="1" thickTop="1" thickBot="1" x14ac:dyDescent="0.3">
      <c r="A541" s="69"/>
      <c r="B541" s="81"/>
      <c r="C541" s="82"/>
      <c r="D541" s="82"/>
      <c r="E541" s="82"/>
      <c r="F541" s="82"/>
      <c r="G541" s="82"/>
      <c r="H541" s="230" t="s">
        <v>41</v>
      </c>
      <c r="I541" s="231"/>
      <c r="J541" s="231"/>
      <c r="K541" s="231"/>
      <c r="L541" s="231"/>
      <c r="M541" s="231"/>
      <c r="N541" s="231"/>
      <c r="O541" s="231"/>
      <c r="P541" s="231"/>
      <c r="Q541" s="231"/>
      <c r="R541" s="231"/>
      <c r="S541" s="231"/>
      <c r="T541" s="231"/>
      <c r="U541" s="231"/>
      <c r="V541" s="231"/>
      <c r="W541" s="161"/>
      <c r="X541" s="162"/>
      <c r="Y541" s="162"/>
      <c r="Z541" s="85" t="s">
        <v>42</v>
      </c>
      <c r="AA541" s="86"/>
      <c r="AB541" s="86"/>
      <c r="AC541" s="86"/>
      <c r="AD541" s="86"/>
      <c r="AE541" s="87"/>
      <c r="AF541" s="69"/>
      <c r="AG541" s="9"/>
    </row>
    <row r="542" spans="1:33" s="7" customFormat="1" ht="69.75" customHeight="1" thickBot="1" x14ac:dyDescent="0.4">
      <c r="A542" s="70"/>
      <c r="B542" s="88"/>
      <c r="C542" s="229" t="s">
        <v>4</v>
      </c>
      <c r="D542" s="229"/>
      <c r="E542" s="229"/>
      <c r="F542" s="164"/>
      <c r="G542" s="90"/>
      <c r="H542" s="91" t="str">
        <f>H514</f>
        <v>Box Out</v>
      </c>
      <c r="I542" s="91" t="str">
        <f t="shared" ref="I542:AD542" si="144">I514</f>
        <v>Deflect, Tip Out or Intercept</v>
      </c>
      <c r="J542" s="91" t="str">
        <f t="shared" si="144"/>
        <v>Loose  Ball    or Dive on Floor</v>
      </c>
      <c r="K542" s="91" t="str">
        <f t="shared" si="144"/>
        <v>Defensive Rebound</v>
      </c>
      <c r="L542" s="91" t="str">
        <f t="shared" si="144"/>
        <v>Offensive Rebound</v>
      </c>
      <c r="M542" s="91" t="str">
        <f t="shared" si="144"/>
        <v>Steal</v>
      </c>
      <c r="N542" s="91" t="str">
        <f t="shared" si="144"/>
        <v>Charge</v>
      </c>
      <c r="O542" s="91" t="str">
        <f t="shared" si="144"/>
        <v>Block          Shot</v>
      </c>
      <c r="P542" s="91" t="str">
        <f t="shared" si="144"/>
        <v>Ball Pressure</v>
      </c>
      <c r="Q542" s="91" t="str">
        <f t="shared" si="144"/>
        <v>Help Action</v>
      </c>
      <c r="R542" s="91" t="str">
        <f t="shared" si="144"/>
        <v>Assist</v>
      </c>
      <c r="S542" s="91" t="str">
        <f t="shared" si="144"/>
        <v>Defensive Tie Ups</v>
      </c>
      <c r="T542" s="91" t="str">
        <f t="shared" si="144"/>
        <v>Great Screen</v>
      </c>
      <c r="U542" s="91" t="str">
        <f t="shared" si="144"/>
        <v>Transition   Score</v>
      </c>
      <c r="V542" s="91">
        <f t="shared" si="144"/>
        <v>0</v>
      </c>
      <c r="W542" s="91" t="str">
        <f t="shared" si="144"/>
        <v>Turnover Unforced</v>
      </c>
      <c r="X542" s="91" t="str">
        <f t="shared" si="144"/>
        <v>Turnover Forced</v>
      </c>
      <c r="Y542" s="91" t="str">
        <f t="shared" si="144"/>
        <v>Offensive Tie Ups</v>
      </c>
      <c r="Z542" s="91" t="str">
        <f t="shared" si="144"/>
        <v>Poor  Closeout</v>
      </c>
      <c r="AA542" s="91" t="str">
        <f t="shared" si="144"/>
        <v>Beat off B=ounce</v>
      </c>
      <c r="AB542" s="91" t="str">
        <f t="shared" si="144"/>
        <v>Poor Attitude or Language</v>
      </c>
      <c r="AC542" s="91" t="str">
        <f t="shared" si="144"/>
        <v>Poor Reaction to Officials</v>
      </c>
      <c r="AD542" s="91">
        <f t="shared" si="144"/>
        <v>0</v>
      </c>
      <c r="AE542" s="92" t="s">
        <v>22</v>
      </c>
      <c r="AF542" s="70"/>
      <c r="AG542" s="9"/>
    </row>
    <row r="543" spans="1:33" s="3" customFormat="1" ht="39" customHeight="1" thickBot="1" x14ac:dyDescent="0.4">
      <c r="A543" s="66"/>
      <c r="B543" s="93" t="s">
        <v>36</v>
      </c>
      <c r="C543" s="94"/>
      <c r="D543" s="94"/>
      <c r="E543" s="95" t="s">
        <v>38</v>
      </c>
      <c r="F543" s="93" t="s">
        <v>35</v>
      </c>
      <c r="G543" s="113"/>
      <c r="H543" s="168">
        <f>H515</f>
        <v>1</v>
      </c>
      <c r="I543" s="168">
        <f t="shared" ref="I543:AD543" si="145">I515</f>
        <v>1</v>
      </c>
      <c r="J543" s="168">
        <f t="shared" si="145"/>
        <v>2</v>
      </c>
      <c r="K543" s="168">
        <f t="shared" si="145"/>
        <v>1</v>
      </c>
      <c r="L543" s="168">
        <f t="shared" si="145"/>
        <v>1</v>
      </c>
      <c r="M543" s="168">
        <f t="shared" si="145"/>
        <v>3</v>
      </c>
      <c r="N543" s="168">
        <f t="shared" si="145"/>
        <v>3</v>
      </c>
      <c r="O543" s="168">
        <f t="shared" si="145"/>
        <v>1</v>
      </c>
      <c r="P543" s="168">
        <f t="shared" si="145"/>
        <v>1</v>
      </c>
      <c r="Q543" s="168">
        <f t="shared" si="145"/>
        <v>1</v>
      </c>
      <c r="R543" s="168">
        <f t="shared" si="145"/>
        <v>1</v>
      </c>
      <c r="S543" s="168">
        <f t="shared" si="145"/>
        <v>2</v>
      </c>
      <c r="T543" s="168">
        <f t="shared" si="145"/>
        <v>1</v>
      </c>
      <c r="U543" s="168">
        <f t="shared" si="145"/>
        <v>1</v>
      </c>
      <c r="V543" s="168">
        <f t="shared" si="145"/>
        <v>0</v>
      </c>
      <c r="W543" s="168">
        <f t="shared" si="145"/>
        <v>-2</v>
      </c>
      <c r="X543" s="168">
        <f t="shared" si="145"/>
        <v>-1</v>
      </c>
      <c r="Y543" s="168">
        <f t="shared" si="145"/>
        <v>-1</v>
      </c>
      <c r="Z543" s="168">
        <f t="shared" si="145"/>
        <v>-1</v>
      </c>
      <c r="AA543" s="168">
        <f t="shared" si="145"/>
        <v>-1</v>
      </c>
      <c r="AB543" s="168">
        <f t="shared" si="145"/>
        <v>-1</v>
      </c>
      <c r="AC543" s="168">
        <f t="shared" si="145"/>
        <v>-1</v>
      </c>
      <c r="AD543" s="168">
        <f t="shared" si="145"/>
        <v>0</v>
      </c>
      <c r="AE543" s="99"/>
      <c r="AF543" s="66"/>
      <c r="AG543" s="9"/>
    </row>
    <row r="544" spans="1:33" ht="36" customHeight="1" x14ac:dyDescent="0.25">
      <c r="A544" s="64"/>
      <c r="B544" s="96" t="str">
        <f t="shared" ref="B544:C549" si="146">IF(B516="","",B516)</f>
        <v/>
      </c>
      <c r="C544" s="227" t="str">
        <f t="shared" si="146"/>
        <v/>
      </c>
      <c r="D544" s="227"/>
      <c r="E544" s="228"/>
      <c r="F544" s="14"/>
      <c r="G544" s="15">
        <f>IF(F544="y",1,0)</f>
        <v>0</v>
      </c>
      <c r="H544" s="16"/>
      <c r="I544" s="17"/>
      <c r="J544" s="18"/>
      <c r="K544" s="18"/>
      <c r="L544" s="18"/>
      <c r="M544" s="18"/>
      <c r="N544" s="18"/>
      <c r="O544" s="18"/>
      <c r="P544" s="18"/>
      <c r="Q544" s="18"/>
      <c r="R544" s="19"/>
      <c r="S544" s="18"/>
      <c r="T544" s="18"/>
      <c r="U544" s="18"/>
      <c r="V544" s="19"/>
      <c r="W544" s="16"/>
      <c r="X544" s="18"/>
      <c r="Y544" s="19"/>
      <c r="Z544" s="18"/>
      <c r="AA544" s="17"/>
      <c r="AB544" s="18"/>
      <c r="AC544" s="18"/>
      <c r="AD544" s="19"/>
      <c r="AE544" s="100">
        <f>(H544*H$11)+(I544*I$11)+(J544*J$11)+(K544*K$11)+(L544*L$11)+(M544*M$11)+(N544*N$11)+(O544*O$11)+(P544*P$11)+(Q544*Q$11)+(R544*R$11)+(S544*S$11)+(T544*T$11)+(U544*U$11)+(V544*V$11)+(W544*W$11)+(X544*X$11)+(Y544*Y$11)+(Z544*Z$11)+(AA544*AA$11)+(AB544*AB$11)+(AC544*AC$11)+(AD544*AD$11)</f>
        <v>0</v>
      </c>
      <c r="AF544" s="64"/>
    </row>
    <row r="545" spans="1:32" ht="36" customHeight="1" x14ac:dyDescent="0.25">
      <c r="A545" s="64"/>
      <c r="B545" s="97" t="str">
        <f t="shared" si="146"/>
        <v/>
      </c>
      <c r="C545" s="215" t="str">
        <f t="shared" si="146"/>
        <v/>
      </c>
      <c r="D545" s="216"/>
      <c r="E545" s="217"/>
      <c r="F545" s="14"/>
      <c r="G545" s="15">
        <f t="shared" ref="G545:G559" si="147">IF(F545="y",1,0)</f>
        <v>0</v>
      </c>
      <c r="H545" s="20"/>
      <c r="I545" s="13"/>
      <c r="J545" s="21"/>
      <c r="K545" s="21"/>
      <c r="L545" s="21"/>
      <c r="M545" s="21"/>
      <c r="N545" s="21"/>
      <c r="O545" s="21"/>
      <c r="P545" s="21"/>
      <c r="Q545" s="21"/>
      <c r="R545" s="12"/>
      <c r="S545" s="21"/>
      <c r="T545" s="21"/>
      <c r="U545" s="21"/>
      <c r="V545" s="12"/>
      <c r="W545" s="20"/>
      <c r="X545" s="21"/>
      <c r="Y545" s="12"/>
      <c r="Z545" s="21"/>
      <c r="AA545" s="13"/>
      <c r="AB545" s="21"/>
      <c r="AC545" s="21"/>
      <c r="AD545" s="12"/>
      <c r="AE545" s="101">
        <f t="shared" ref="AE545:AE559" si="148">(H545*H$11)+(I545*I$11)+(J545*J$11)+(K545*K$11)+(L545*L$11)+(M545*M$11)+(N545*N$11)+(O545*O$11)+(P545*P$11)+(Q545*Q$11)+(R545*R$11)+(S545*S$11)+(T545*T$11)+(U545*U$11)+(V545*V$11)+(W545*W$11)+(X545*X$11)+(Y545*Y$11)+(Z545*Z$11)+(AA545*AA$11)+(AB545*AB$11)+(AC545*AC$11)+(AD545*AD$11)</f>
        <v>0</v>
      </c>
      <c r="AF545" s="64"/>
    </row>
    <row r="546" spans="1:32" ht="36" customHeight="1" x14ac:dyDescent="0.25">
      <c r="A546" s="64"/>
      <c r="B546" s="97" t="str">
        <f t="shared" si="146"/>
        <v/>
      </c>
      <c r="C546" s="215" t="str">
        <f t="shared" si="146"/>
        <v/>
      </c>
      <c r="D546" s="216"/>
      <c r="E546" s="217"/>
      <c r="F546" s="14"/>
      <c r="G546" s="15">
        <f t="shared" si="147"/>
        <v>0</v>
      </c>
      <c r="H546" s="20"/>
      <c r="I546" s="13"/>
      <c r="J546" s="21"/>
      <c r="K546" s="21"/>
      <c r="L546" s="21"/>
      <c r="M546" s="21"/>
      <c r="N546" s="21"/>
      <c r="O546" s="21"/>
      <c r="P546" s="21"/>
      <c r="Q546" s="21"/>
      <c r="R546" s="12"/>
      <c r="S546" s="21"/>
      <c r="T546" s="21"/>
      <c r="U546" s="21"/>
      <c r="V546" s="12"/>
      <c r="W546" s="20"/>
      <c r="X546" s="21"/>
      <c r="Y546" s="12"/>
      <c r="Z546" s="21"/>
      <c r="AA546" s="13"/>
      <c r="AB546" s="21"/>
      <c r="AC546" s="21"/>
      <c r="AD546" s="12"/>
      <c r="AE546" s="101">
        <f t="shared" si="148"/>
        <v>0</v>
      </c>
      <c r="AF546" s="64"/>
    </row>
    <row r="547" spans="1:32" ht="36" customHeight="1" x14ac:dyDescent="0.25">
      <c r="A547" s="64"/>
      <c r="B547" s="97" t="str">
        <f t="shared" si="146"/>
        <v/>
      </c>
      <c r="C547" s="215" t="str">
        <f t="shared" si="146"/>
        <v/>
      </c>
      <c r="D547" s="216"/>
      <c r="E547" s="217"/>
      <c r="F547" s="14"/>
      <c r="G547" s="15">
        <f t="shared" si="147"/>
        <v>0</v>
      </c>
      <c r="H547" s="20"/>
      <c r="I547" s="13"/>
      <c r="J547" s="21"/>
      <c r="K547" s="21"/>
      <c r="L547" s="21"/>
      <c r="M547" s="21"/>
      <c r="N547" s="21"/>
      <c r="O547" s="21"/>
      <c r="P547" s="21"/>
      <c r="Q547" s="21"/>
      <c r="R547" s="12"/>
      <c r="S547" s="21"/>
      <c r="T547" s="21"/>
      <c r="U547" s="21"/>
      <c r="V547" s="12"/>
      <c r="W547" s="20"/>
      <c r="X547" s="21"/>
      <c r="Y547" s="12"/>
      <c r="Z547" s="21"/>
      <c r="AA547" s="13"/>
      <c r="AB547" s="21"/>
      <c r="AC547" s="21"/>
      <c r="AD547" s="12"/>
      <c r="AE547" s="101">
        <f t="shared" si="148"/>
        <v>0</v>
      </c>
      <c r="AF547" s="64"/>
    </row>
    <row r="548" spans="1:32" ht="36" customHeight="1" x14ac:dyDescent="0.25">
      <c r="A548" s="64"/>
      <c r="B548" s="97" t="str">
        <f t="shared" si="146"/>
        <v/>
      </c>
      <c r="C548" s="215" t="str">
        <f t="shared" si="146"/>
        <v/>
      </c>
      <c r="D548" s="216"/>
      <c r="E548" s="217"/>
      <c r="F548" s="14"/>
      <c r="G548" s="15">
        <f t="shared" si="147"/>
        <v>0</v>
      </c>
      <c r="H548" s="20"/>
      <c r="I548" s="13"/>
      <c r="J548" s="21"/>
      <c r="K548" s="21"/>
      <c r="L548" s="21"/>
      <c r="M548" s="21"/>
      <c r="N548" s="21"/>
      <c r="O548" s="21"/>
      <c r="P548" s="21"/>
      <c r="Q548" s="21"/>
      <c r="R548" s="12"/>
      <c r="S548" s="21"/>
      <c r="T548" s="21"/>
      <c r="U548" s="21"/>
      <c r="V548" s="12"/>
      <c r="W548" s="20"/>
      <c r="X548" s="21"/>
      <c r="Y548" s="12"/>
      <c r="Z548" s="21"/>
      <c r="AA548" s="13"/>
      <c r="AB548" s="21"/>
      <c r="AC548" s="21"/>
      <c r="AD548" s="12"/>
      <c r="AE548" s="101">
        <f t="shared" si="148"/>
        <v>0</v>
      </c>
      <c r="AF548" s="64"/>
    </row>
    <row r="549" spans="1:32" ht="36" customHeight="1" x14ac:dyDescent="0.25">
      <c r="A549" s="64"/>
      <c r="B549" s="97" t="str">
        <f t="shared" si="146"/>
        <v/>
      </c>
      <c r="C549" s="215" t="str">
        <f t="shared" si="146"/>
        <v/>
      </c>
      <c r="D549" s="216"/>
      <c r="E549" s="217"/>
      <c r="F549" s="14"/>
      <c r="G549" s="15">
        <f t="shared" si="147"/>
        <v>0</v>
      </c>
      <c r="H549" s="20"/>
      <c r="I549" s="13"/>
      <c r="J549" s="21"/>
      <c r="K549" s="21"/>
      <c r="L549" s="21"/>
      <c r="M549" s="21"/>
      <c r="N549" s="21"/>
      <c r="O549" s="21"/>
      <c r="P549" s="21"/>
      <c r="Q549" s="21"/>
      <c r="R549" s="12"/>
      <c r="S549" s="21"/>
      <c r="T549" s="21"/>
      <c r="U549" s="21"/>
      <c r="V549" s="12"/>
      <c r="W549" s="20"/>
      <c r="X549" s="21"/>
      <c r="Y549" s="12"/>
      <c r="Z549" s="21"/>
      <c r="AA549" s="13"/>
      <c r="AB549" s="21"/>
      <c r="AC549" s="21"/>
      <c r="AD549" s="12"/>
      <c r="AE549" s="101">
        <f t="shared" si="148"/>
        <v>0</v>
      </c>
      <c r="AF549" s="64"/>
    </row>
    <row r="550" spans="1:32" ht="36" customHeight="1" x14ac:dyDescent="0.25">
      <c r="A550" s="64"/>
      <c r="B550" s="97"/>
      <c r="C550" s="215" t="str">
        <f t="shared" ref="C550:C559" si="149">IF(C522="","",C522)</f>
        <v/>
      </c>
      <c r="D550" s="216"/>
      <c r="E550" s="217"/>
      <c r="F550" s="14"/>
      <c r="G550" s="15">
        <f t="shared" si="147"/>
        <v>0</v>
      </c>
      <c r="H550" s="20"/>
      <c r="I550" s="13"/>
      <c r="J550" s="21"/>
      <c r="K550" s="21"/>
      <c r="L550" s="21"/>
      <c r="M550" s="21"/>
      <c r="N550" s="21"/>
      <c r="O550" s="21"/>
      <c r="P550" s="21"/>
      <c r="Q550" s="21"/>
      <c r="R550" s="12"/>
      <c r="S550" s="21"/>
      <c r="T550" s="21"/>
      <c r="U550" s="21"/>
      <c r="V550" s="12"/>
      <c r="W550" s="20"/>
      <c r="X550" s="21"/>
      <c r="Y550" s="12"/>
      <c r="Z550" s="21"/>
      <c r="AA550" s="13"/>
      <c r="AB550" s="21"/>
      <c r="AC550" s="21"/>
      <c r="AD550" s="12"/>
      <c r="AE550" s="101">
        <f t="shared" si="148"/>
        <v>0</v>
      </c>
      <c r="AF550" s="64"/>
    </row>
    <row r="551" spans="1:32" ht="36" customHeight="1" x14ac:dyDescent="0.25">
      <c r="A551" s="64"/>
      <c r="B551" s="97" t="str">
        <f t="shared" ref="B551:B559" si="150">IF(B523="","",B523)</f>
        <v/>
      </c>
      <c r="C551" s="215" t="str">
        <f t="shared" si="149"/>
        <v/>
      </c>
      <c r="D551" s="216"/>
      <c r="E551" s="217"/>
      <c r="F551" s="14"/>
      <c r="G551" s="15">
        <f t="shared" si="147"/>
        <v>0</v>
      </c>
      <c r="H551" s="20"/>
      <c r="I551" s="13"/>
      <c r="J551" s="21"/>
      <c r="K551" s="21"/>
      <c r="L551" s="21"/>
      <c r="M551" s="21"/>
      <c r="N551" s="21"/>
      <c r="O551" s="21"/>
      <c r="P551" s="21"/>
      <c r="Q551" s="21"/>
      <c r="R551" s="12"/>
      <c r="S551" s="21"/>
      <c r="T551" s="21"/>
      <c r="U551" s="21"/>
      <c r="V551" s="12"/>
      <c r="W551" s="20"/>
      <c r="X551" s="21"/>
      <c r="Y551" s="12"/>
      <c r="Z551" s="21"/>
      <c r="AA551" s="13"/>
      <c r="AB551" s="21"/>
      <c r="AC551" s="21"/>
      <c r="AD551" s="12"/>
      <c r="AE551" s="101">
        <f t="shared" si="148"/>
        <v>0</v>
      </c>
      <c r="AF551" s="64"/>
    </row>
    <row r="552" spans="1:32" ht="36" customHeight="1" x14ac:dyDescent="0.25">
      <c r="A552" s="64"/>
      <c r="B552" s="97" t="str">
        <f t="shared" si="150"/>
        <v/>
      </c>
      <c r="C552" s="215" t="str">
        <f t="shared" si="149"/>
        <v/>
      </c>
      <c r="D552" s="216"/>
      <c r="E552" s="217"/>
      <c r="F552" s="14"/>
      <c r="G552" s="15">
        <f t="shared" si="147"/>
        <v>0</v>
      </c>
      <c r="H552" s="20"/>
      <c r="I552" s="13"/>
      <c r="J552" s="21"/>
      <c r="K552" s="21"/>
      <c r="L552" s="21"/>
      <c r="M552" s="21"/>
      <c r="N552" s="21"/>
      <c r="O552" s="21"/>
      <c r="P552" s="21"/>
      <c r="Q552" s="21"/>
      <c r="R552" s="12"/>
      <c r="S552" s="21"/>
      <c r="T552" s="21"/>
      <c r="U552" s="21"/>
      <c r="V552" s="12"/>
      <c r="W552" s="20"/>
      <c r="X552" s="21"/>
      <c r="Y552" s="12"/>
      <c r="Z552" s="21"/>
      <c r="AA552" s="13"/>
      <c r="AB552" s="21"/>
      <c r="AC552" s="21"/>
      <c r="AD552" s="12"/>
      <c r="AE552" s="101">
        <f t="shared" si="148"/>
        <v>0</v>
      </c>
      <c r="AF552" s="64"/>
    </row>
    <row r="553" spans="1:32" ht="36" customHeight="1" x14ac:dyDescent="0.25">
      <c r="A553" s="64"/>
      <c r="B553" s="97" t="str">
        <f t="shared" si="150"/>
        <v/>
      </c>
      <c r="C553" s="215" t="str">
        <f t="shared" si="149"/>
        <v/>
      </c>
      <c r="D553" s="216"/>
      <c r="E553" s="217"/>
      <c r="F553" s="14"/>
      <c r="G553" s="15">
        <f t="shared" si="147"/>
        <v>0</v>
      </c>
      <c r="H553" s="20"/>
      <c r="I553" s="13"/>
      <c r="J553" s="21"/>
      <c r="K553" s="21"/>
      <c r="L553" s="21"/>
      <c r="M553" s="21"/>
      <c r="N553" s="21"/>
      <c r="O553" s="21"/>
      <c r="P553" s="21"/>
      <c r="Q553" s="21"/>
      <c r="R553" s="12"/>
      <c r="S553" s="21"/>
      <c r="T553" s="21"/>
      <c r="U553" s="21"/>
      <c r="V553" s="12"/>
      <c r="W553" s="20"/>
      <c r="X553" s="21"/>
      <c r="Y553" s="12"/>
      <c r="Z553" s="21"/>
      <c r="AA553" s="13"/>
      <c r="AB553" s="21"/>
      <c r="AC553" s="21"/>
      <c r="AD553" s="12"/>
      <c r="AE553" s="101">
        <f t="shared" si="148"/>
        <v>0</v>
      </c>
      <c r="AF553" s="64"/>
    </row>
    <row r="554" spans="1:32" ht="36" customHeight="1" x14ac:dyDescent="0.25">
      <c r="A554" s="64"/>
      <c r="B554" s="97" t="str">
        <f t="shared" si="150"/>
        <v/>
      </c>
      <c r="C554" s="215" t="str">
        <f t="shared" si="149"/>
        <v/>
      </c>
      <c r="D554" s="216"/>
      <c r="E554" s="217"/>
      <c r="F554" s="14"/>
      <c r="G554" s="15">
        <f t="shared" si="147"/>
        <v>0</v>
      </c>
      <c r="H554" s="20"/>
      <c r="I554" s="13"/>
      <c r="J554" s="21"/>
      <c r="K554" s="21"/>
      <c r="L554" s="21"/>
      <c r="M554" s="21"/>
      <c r="N554" s="21"/>
      <c r="O554" s="21"/>
      <c r="P554" s="21"/>
      <c r="Q554" s="21"/>
      <c r="R554" s="12"/>
      <c r="S554" s="21"/>
      <c r="T554" s="21"/>
      <c r="U554" s="21"/>
      <c r="V554" s="12"/>
      <c r="W554" s="20"/>
      <c r="X554" s="21"/>
      <c r="Y554" s="12"/>
      <c r="Z554" s="21"/>
      <c r="AA554" s="13"/>
      <c r="AB554" s="21"/>
      <c r="AC554" s="21"/>
      <c r="AD554" s="12"/>
      <c r="AE554" s="101">
        <f t="shared" si="148"/>
        <v>0</v>
      </c>
      <c r="AF554" s="64"/>
    </row>
    <row r="555" spans="1:32" ht="36" customHeight="1" x14ac:dyDescent="0.25">
      <c r="A555" s="64"/>
      <c r="B555" s="97" t="str">
        <f t="shared" si="150"/>
        <v/>
      </c>
      <c r="C555" s="215" t="str">
        <f t="shared" si="149"/>
        <v/>
      </c>
      <c r="D555" s="216"/>
      <c r="E555" s="217"/>
      <c r="F555" s="14"/>
      <c r="G555" s="15">
        <f t="shared" si="147"/>
        <v>0</v>
      </c>
      <c r="H555" s="20"/>
      <c r="I555" s="13"/>
      <c r="J555" s="21"/>
      <c r="K555" s="21"/>
      <c r="L555" s="21"/>
      <c r="M555" s="21"/>
      <c r="N555" s="21"/>
      <c r="O555" s="21"/>
      <c r="P555" s="21"/>
      <c r="Q555" s="21"/>
      <c r="R555" s="12"/>
      <c r="S555" s="21"/>
      <c r="T555" s="21"/>
      <c r="U555" s="21"/>
      <c r="V555" s="12"/>
      <c r="W555" s="20"/>
      <c r="X555" s="21"/>
      <c r="Y555" s="12"/>
      <c r="Z555" s="21"/>
      <c r="AA555" s="13"/>
      <c r="AB555" s="21"/>
      <c r="AC555" s="21"/>
      <c r="AD555" s="12"/>
      <c r="AE555" s="101">
        <f t="shared" si="148"/>
        <v>0</v>
      </c>
      <c r="AF555" s="64"/>
    </row>
    <row r="556" spans="1:32" ht="36" customHeight="1" x14ac:dyDescent="0.25">
      <c r="A556" s="64"/>
      <c r="B556" s="97" t="str">
        <f t="shared" si="150"/>
        <v/>
      </c>
      <c r="C556" s="215" t="str">
        <f t="shared" si="149"/>
        <v/>
      </c>
      <c r="D556" s="216"/>
      <c r="E556" s="217"/>
      <c r="F556" s="14"/>
      <c r="G556" s="15">
        <f t="shared" si="147"/>
        <v>0</v>
      </c>
      <c r="H556" s="20"/>
      <c r="I556" s="13"/>
      <c r="J556" s="21"/>
      <c r="K556" s="21"/>
      <c r="L556" s="21"/>
      <c r="M556" s="21"/>
      <c r="N556" s="21"/>
      <c r="O556" s="21"/>
      <c r="P556" s="21"/>
      <c r="Q556" s="21"/>
      <c r="R556" s="12"/>
      <c r="S556" s="21"/>
      <c r="T556" s="21"/>
      <c r="U556" s="21"/>
      <c r="V556" s="12"/>
      <c r="W556" s="20"/>
      <c r="X556" s="21"/>
      <c r="Y556" s="12"/>
      <c r="Z556" s="21"/>
      <c r="AA556" s="13"/>
      <c r="AB556" s="21"/>
      <c r="AC556" s="21"/>
      <c r="AD556" s="12"/>
      <c r="AE556" s="101">
        <f t="shared" si="148"/>
        <v>0</v>
      </c>
      <c r="AF556" s="64"/>
    </row>
    <row r="557" spans="1:32" ht="36" customHeight="1" x14ac:dyDescent="0.25">
      <c r="A557" s="64"/>
      <c r="B557" s="97" t="str">
        <f t="shared" si="150"/>
        <v/>
      </c>
      <c r="C557" s="215" t="str">
        <f t="shared" si="149"/>
        <v/>
      </c>
      <c r="D557" s="216"/>
      <c r="E557" s="217"/>
      <c r="F557" s="14"/>
      <c r="G557" s="15">
        <f t="shared" si="147"/>
        <v>0</v>
      </c>
      <c r="H557" s="20"/>
      <c r="I557" s="13"/>
      <c r="J557" s="21"/>
      <c r="K557" s="21"/>
      <c r="L557" s="21"/>
      <c r="M557" s="21"/>
      <c r="N557" s="21"/>
      <c r="O557" s="21"/>
      <c r="P557" s="21"/>
      <c r="Q557" s="21"/>
      <c r="R557" s="12"/>
      <c r="S557" s="21"/>
      <c r="T557" s="21"/>
      <c r="U557" s="21"/>
      <c r="V557" s="12"/>
      <c r="W557" s="20"/>
      <c r="X557" s="21"/>
      <c r="Y557" s="12"/>
      <c r="Z557" s="21"/>
      <c r="AA557" s="13"/>
      <c r="AB557" s="21"/>
      <c r="AC557" s="21"/>
      <c r="AD557" s="12"/>
      <c r="AE557" s="101">
        <f t="shared" si="148"/>
        <v>0</v>
      </c>
      <c r="AF557" s="64"/>
    </row>
    <row r="558" spans="1:32" ht="36" customHeight="1" x14ac:dyDescent="0.25">
      <c r="A558" s="64"/>
      <c r="B558" s="97" t="str">
        <f t="shared" si="150"/>
        <v/>
      </c>
      <c r="C558" s="215" t="str">
        <f t="shared" si="149"/>
        <v/>
      </c>
      <c r="D558" s="216"/>
      <c r="E558" s="217"/>
      <c r="F558" s="14"/>
      <c r="G558" s="15">
        <f t="shared" si="147"/>
        <v>0</v>
      </c>
      <c r="H558" s="20"/>
      <c r="I558" s="13"/>
      <c r="J558" s="21"/>
      <c r="K558" s="21"/>
      <c r="L558" s="21"/>
      <c r="M558" s="21"/>
      <c r="N558" s="21"/>
      <c r="O558" s="21"/>
      <c r="P558" s="21"/>
      <c r="Q558" s="21"/>
      <c r="R558" s="12"/>
      <c r="S558" s="21"/>
      <c r="T558" s="21"/>
      <c r="U558" s="21"/>
      <c r="V558" s="12"/>
      <c r="W558" s="20"/>
      <c r="X558" s="21"/>
      <c r="Y558" s="12"/>
      <c r="Z558" s="21"/>
      <c r="AA558" s="13"/>
      <c r="AB558" s="21"/>
      <c r="AC558" s="21"/>
      <c r="AD558" s="12"/>
      <c r="AE558" s="101">
        <f t="shared" si="148"/>
        <v>0</v>
      </c>
      <c r="AF558" s="64"/>
    </row>
    <row r="559" spans="1:32" ht="36.75" customHeight="1" thickBot="1" x14ac:dyDescent="0.3">
      <c r="A559" s="64"/>
      <c r="B559" s="98" t="str">
        <f t="shared" si="150"/>
        <v/>
      </c>
      <c r="C559" s="224" t="str">
        <f t="shared" si="149"/>
        <v/>
      </c>
      <c r="D559" s="225"/>
      <c r="E559" s="226"/>
      <c r="F559" s="160"/>
      <c r="G559" s="23">
        <f t="shared" si="147"/>
        <v>0</v>
      </c>
      <c r="H559" s="24"/>
      <c r="I559" s="25"/>
      <c r="J559" s="26"/>
      <c r="K559" s="26"/>
      <c r="L559" s="26"/>
      <c r="M559" s="26"/>
      <c r="N559" s="26"/>
      <c r="O559" s="26"/>
      <c r="P559" s="26"/>
      <c r="Q559" s="26"/>
      <c r="R559" s="27"/>
      <c r="S559" s="26"/>
      <c r="T559" s="26"/>
      <c r="U559" s="26"/>
      <c r="V559" s="27"/>
      <c r="W559" s="24"/>
      <c r="X559" s="26"/>
      <c r="Y559" s="27"/>
      <c r="Z559" s="26"/>
      <c r="AA559" s="26"/>
      <c r="AB559" s="26"/>
      <c r="AC559" s="26"/>
      <c r="AD559" s="27"/>
      <c r="AE559" s="100">
        <f t="shared" si="148"/>
        <v>0</v>
      </c>
      <c r="AF559" s="64"/>
    </row>
    <row r="560" spans="1:32" ht="36" customHeight="1" thickTop="1" thickBot="1" x14ac:dyDescent="0.3">
      <c r="A560" s="64"/>
      <c r="B560" s="213" t="s">
        <v>25</v>
      </c>
      <c r="C560" s="214"/>
      <c r="D560" s="214"/>
      <c r="E560" s="214"/>
      <c r="F560" s="165"/>
      <c r="G560" s="165"/>
      <c r="H560" s="104">
        <f>SUM(H544:H559)</f>
        <v>0</v>
      </c>
      <c r="I560" s="105">
        <f t="shared" ref="I560:AD560" si="151">SUM(I544:I559)</f>
        <v>0</v>
      </c>
      <c r="J560" s="105">
        <f t="shared" si="151"/>
        <v>0</v>
      </c>
      <c r="K560" s="105">
        <f t="shared" si="151"/>
        <v>0</v>
      </c>
      <c r="L560" s="105">
        <f t="shared" si="151"/>
        <v>0</v>
      </c>
      <c r="M560" s="105">
        <f t="shared" si="151"/>
        <v>0</v>
      </c>
      <c r="N560" s="105">
        <f t="shared" si="151"/>
        <v>0</v>
      </c>
      <c r="O560" s="105">
        <f t="shared" si="151"/>
        <v>0</v>
      </c>
      <c r="P560" s="105">
        <f t="shared" si="151"/>
        <v>0</v>
      </c>
      <c r="Q560" s="105">
        <f t="shared" si="151"/>
        <v>0</v>
      </c>
      <c r="R560" s="166">
        <f t="shared" si="151"/>
        <v>0</v>
      </c>
      <c r="S560" s="105">
        <f t="shared" si="151"/>
        <v>0</v>
      </c>
      <c r="T560" s="105">
        <f t="shared" si="151"/>
        <v>0</v>
      </c>
      <c r="U560" s="105">
        <f t="shared" si="151"/>
        <v>0</v>
      </c>
      <c r="V560" s="107">
        <f t="shared" si="151"/>
        <v>0</v>
      </c>
      <c r="W560" s="108">
        <f t="shared" si="151"/>
        <v>0</v>
      </c>
      <c r="X560" s="105">
        <f t="shared" si="151"/>
        <v>0</v>
      </c>
      <c r="Y560" s="166">
        <f t="shared" si="151"/>
        <v>0</v>
      </c>
      <c r="Z560" s="109">
        <f t="shared" si="151"/>
        <v>0</v>
      </c>
      <c r="AA560" s="110">
        <f t="shared" si="151"/>
        <v>0</v>
      </c>
      <c r="AB560" s="110">
        <f t="shared" si="151"/>
        <v>0</v>
      </c>
      <c r="AC560" s="110">
        <f t="shared" si="151"/>
        <v>0</v>
      </c>
      <c r="AD560" s="111">
        <f t="shared" si="151"/>
        <v>0</v>
      </c>
      <c r="AE560" s="102">
        <f>SUM(AE544:AE559)</f>
        <v>0</v>
      </c>
      <c r="AF560" s="64"/>
    </row>
    <row r="561" spans="1:33" ht="8.25" customHeight="1" thickTop="1" x14ac:dyDescent="0.25">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c r="AA561" s="64"/>
      <c r="AB561" s="64"/>
      <c r="AC561" s="64"/>
      <c r="AD561" s="64"/>
      <c r="AE561" s="64"/>
      <c r="AF561" s="64"/>
    </row>
    <row r="562" spans="1:33" x14ac:dyDescent="0.25">
      <c r="A562" s="64"/>
      <c r="B562" s="71"/>
      <c r="C562" s="71"/>
      <c r="D562" s="71"/>
      <c r="E562" s="71"/>
      <c r="F562" s="71"/>
      <c r="G562" s="71"/>
      <c r="H562" s="71"/>
      <c r="I562" s="71"/>
      <c r="J562" s="71"/>
      <c r="K562" s="71"/>
      <c r="L562" s="71"/>
      <c r="M562" s="71"/>
      <c r="N562" s="71"/>
      <c r="O562" s="71"/>
      <c r="P562" s="71"/>
      <c r="Q562" s="71"/>
      <c r="R562" s="71"/>
      <c r="S562" s="71"/>
      <c r="T562" s="71"/>
      <c r="U562" s="71"/>
      <c r="V562" s="71"/>
      <c r="W562" s="71"/>
      <c r="X562" s="71"/>
      <c r="Y562" s="71"/>
      <c r="Z562" s="71"/>
      <c r="AA562" s="71"/>
      <c r="AB562" s="71"/>
      <c r="AC562" s="71"/>
      <c r="AD562" s="71"/>
      <c r="AE562" s="71"/>
      <c r="AF562" s="64"/>
    </row>
    <row r="563" spans="1:33" s="2" customFormat="1" ht="33.75" x14ac:dyDescent="0.5">
      <c r="A563" s="65"/>
      <c r="B563" s="72"/>
      <c r="C563" s="222" t="s">
        <v>11</v>
      </c>
      <c r="D563" s="222"/>
      <c r="E563" s="222"/>
      <c r="F563" s="222"/>
      <c r="G563" s="222"/>
      <c r="H563" s="222"/>
      <c r="I563" s="222"/>
      <c r="J563" s="222"/>
      <c r="K563" s="222"/>
      <c r="L563" s="222"/>
      <c r="M563" s="222"/>
      <c r="N563" s="222"/>
      <c r="O563" s="222"/>
      <c r="P563" s="222"/>
      <c r="Q563" s="222"/>
      <c r="R563" s="222"/>
      <c r="S563" s="222"/>
      <c r="T563" s="222"/>
      <c r="U563" s="222"/>
      <c r="V563" s="222"/>
      <c r="W563" s="222"/>
      <c r="X563" s="222"/>
      <c r="Y563" s="222"/>
      <c r="Z563" s="222"/>
      <c r="AA563" s="222"/>
      <c r="AB563" s="222"/>
      <c r="AC563" s="222"/>
      <c r="AD563" s="222"/>
      <c r="AE563" s="222"/>
      <c r="AF563" s="65"/>
      <c r="AG563" s="9"/>
    </row>
    <row r="564" spans="1:33" s="3" customFormat="1" ht="26.25" x14ac:dyDescent="0.4">
      <c r="A564" s="66"/>
      <c r="B564" s="73"/>
      <c r="C564" s="223" t="s">
        <v>12</v>
      </c>
      <c r="D564" s="223"/>
      <c r="E564" s="223"/>
      <c r="F564" s="223"/>
      <c r="G564" s="223"/>
      <c r="H564" s="223"/>
      <c r="I564" s="223"/>
      <c r="J564" s="223"/>
      <c r="K564" s="223"/>
      <c r="L564" s="223"/>
      <c r="M564" s="223"/>
      <c r="N564" s="223"/>
      <c r="O564" s="223"/>
      <c r="P564" s="223"/>
      <c r="Q564" s="223"/>
      <c r="R564" s="223"/>
      <c r="S564" s="223"/>
      <c r="T564" s="223"/>
      <c r="U564" s="223"/>
      <c r="V564" s="223"/>
      <c r="W564" s="223"/>
      <c r="X564" s="223"/>
      <c r="Y564" s="223"/>
      <c r="Z564" s="223"/>
      <c r="AA564" s="223"/>
      <c r="AB564" s="223"/>
      <c r="AC564" s="223"/>
      <c r="AD564" s="223"/>
      <c r="AE564" s="223"/>
      <c r="AF564" s="66"/>
      <c r="AG564" s="9"/>
    </row>
    <row r="565" spans="1:33" s="3" customFormat="1" ht="9" customHeight="1" x14ac:dyDescent="0.4">
      <c r="A565" s="66"/>
      <c r="B565" s="73"/>
      <c r="C565" s="163"/>
      <c r="D565" s="163"/>
      <c r="E565" s="163"/>
      <c r="F565" s="163"/>
      <c r="G565" s="163"/>
      <c r="H565" s="163"/>
      <c r="I565" s="163"/>
      <c r="J565" s="163"/>
      <c r="K565" s="163"/>
      <c r="L565" s="163"/>
      <c r="M565" s="163"/>
      <c r="N565" s="163"/>
      <c r="O565" s="163"/>
      <c r="P565" s="163"/>
      <c r="Q565" s="163"/>
      <c r="R565" s="163"/>
      <c r="S565" s="163"/>
      <c r="T565" s="163"/>
      <c r="U565" s="163"/>
      <c r="V565" s="163"/>
      <c r="W565" s="163"/>
      <c r="X565" s="163"/>
      <c r="Y565" s="163"/>
      <c r="Z565" s="163"/>
      <c r="AA565" s="163"/>
      <c r="AB565" s="163"/>
      <c r="AC565" s="163"/>
      <c r="AD565" s="163"/>
      <c r="AE565" s="163"/>
      <c r="AF565" s="66"/>
      <c r="AG565" s="9"/>
    </row>
    <row r="566" spans="1:33" s="4" customFormat="1" ht="32.25" customHeight="1" x14ac:dyDescent="0.3">
      <c r="A566" s="67"/>
      <c r="B566" s="75"/>
      <c r="C566" s="75"/>
      <c r="D566" s="219" t="str">
        <f>IF(D538="","",D538)</f>
        <v/>
      </c>
      <c r="E566" s="220"/>
      <c r="F566" s="220"/>
      <c r="G566" s="220"/>
      <c r="H566" s="221"/>
      <c r="I566" s="76"/>
      <c r="J566" s="219" t="str">
        <f>IF(J538="","",J538)</f>
        <v/>
      </c>
      <c r="K566" s="220"/>
      <c r="L566" s="220"/>
      <c r="M566" s="220"/>
      <c r="N566" s="220"/>
      <c r="O566" s="220"/>
      <c r="P566" s="220"/>
      <c r="Q566" s="221"/>
      <c r="R566" s="77" t="s">
        <v>13</v>
      </c>
      <c r="S566" s="169"/>
      <c r="T566" s="170"/>
      <c r="U566" s="170"/>
      <c r="V566" s="170"/>
      <c r="W566" s="170"/>
      <c r="X566" s="170"/>
      <c r="Y566" s="170"/>
      <c r="Z566" s="171"/>
      <c r="AA566" s="77" t="s">
        <v>16</v>
      </c>
      <c r="AB566" s="172"/>
      <c r="AC566" s="173"/>
      <c r="AD566" s="174"/>
      <c r="AE566" s="78"/>
      <c r="AF566" s="67"/>
      <c r="AG566" s="10">
        <f>IF(AB566="",0,1)</f>
        <v>0</v>
      </c>
    </row>
    <row r="567" spans="1:33" s="5" customFormat="1" x14ac:dyDescent="0.3">
      <c r="A567" s="68"/>
      <c r="B567" s="78"/>
      <c r="C567" s="78"/>
      <c r="D567" s="218" t="s">
        <v>20</v>
      </c>
      <c r="E567" s="218"/>
      <c r="F567" s="218"/>
      <c r="G567" s="218"/>
      <c r="H567" s="218"/>
      <c r="I567" s="78"/>
      <c r="J567" s="218" t="s">
        <v>14</v>
      </c>
      <c r="K567" s="218"/>
      <c r="L567" s="218"/>
      <c r="M567" s="218"/>
      <c r="N567" s="218"/>
      <c r="O567" s="218"/>
      <c r="P567" s="218"/>
      <c r="Q567" s="218"/>
      <c r="R567" s="78"/>
      <c r="S567" s="218" t="s">
        <v>15</v>
      </c>
      <c r="T567" s="218"/>
      <c r="U567" s="218"/>
      <c r="V567" s="218"/>
      <c r="W567" s="218"/>
      <c r="X567" s="218"/>
      <c r="Y567" s="218"/>
      <c r="Z567" s="218"/>
      <c r="AA567" s="78"/>
      <c r="AB567" s="218" t="s">
        <v>17</v>
      </c>
      <c r="AC567" s="218"/>
      <c r="AD567" s="218"/>
      <c r="AE567" s="78"/>
      <c r="AF567" s="68"/>
      <c r="AG567" s="9"/>
    </row>
    <row r="568" spans="1:33" ht="21.75" thickBot="1" x14ac:dyDescent="0.3">
      <c r="A568" s="64"/>
      <c r="B568" s="79"/>
      <c r="C568" s="71"/>
      <c r="D568" s="71"/>
      <c r="E568" s="71"/>
      <c r="F568" s="71"/>
      <c r="G568" s="71"/>
      <c r="H568" s="71"/>
      <c r="I568" s="71"/>
      <c r="J568" s="80"/>
      <c r="K568" s="80"/>
      <c r="L568" s="80"/>
      <c r="M568" s="80"/>
      <c r="N568" s="80"/>
      <c r="O568" s="80"/>
      <c r="P568" s="80"/>
      <c r="Q568" s="80"/>
      <c r="R568" s="71"/>
      <c r="S568" s="80"/>
      <c r="T568" s="80"/>
      <c r="U568" s="80"/>
      <c r="V568" s="80"/>
      <c r="W568" s="80"/>
      <c r="X568" s="80"/>
      <c r="Y568" s="80"/>
      <c r="Z568" s="80"/>
      <c r="AA568" s="71"/>
      <c r="AB568" s="71"/>
      <c r="AC568" s="71"/>
      <c r="AD568" s="71"/>
      <c r="AE568" s="71"/>
      <c r="AF568" s="64"/>
    </row>
    <row r="569" spans="1:33" s="6" customFormat="1" ht="31.5" customHeight="1" thickTop="1" thickBot="1" x14ac:dyDescent="0.3">
      <c r="A569" s="69"/>
      <c r="B569" s="81"/>
      <c r="C569" s="82"/>
      <c r="D569" s="82"/>
      <c r="E569" s="82"/>
      <c r="F569" s="82"/>
      <c r="G569" s="82"/>
      <c r="H569" s="230" t="s">
        <v>41</v>
      </c>
      <c r="I569" s="231"/>
      <c r="J569" s="231"/>
      <c r="K569" s="231"/>
      <c r="L569" s="231"/>
      <c r="M569" s="231"/>
      <c r="N569" s="231"/>
      <c r="O569" s="231"/>
      <c r="P569" s="231"/>
      <c r="Q569" s="231"/>
      <c r="R569" s="231"/>
      <c r="S569" s="231"/>
      <c r="T569" s="231"/>
      <c r="U569" s="231"/>
      <c r="V569" s="231"/>
      <c r="W569" s="161"/>
      <c r="X569" s="162"/>
      <c r="Y569" s="162"/>
      <c r="Z569" s="85" t="s">
        <v>42</v>
      </c>
      <c r="AA569" s="86"/>
      <c r="AB569" s="86"/>
      <c r="AC569" s="86"/>
      <c r="AD569" s="86"/>
      <c r="AE569" s="87"/>
      <c r="AF569" s="69"/>
      <c r="AG569" s="9"/>
    </row>
    <row r="570" spans="1:33" s="7" customFormat="1" ht="69.75" customHeight="1" thickBot="1" x14ac:dyDescent="0.4">
      <c r="A570" s="70"/>
      <c r="B570" s="88"/>
      <c r="C570" s="229" t="s">
        <v>4</v>
      </c>
      <c r="D570" s="229"/>
      <c r="E570" s="229"/>
      <c r="F570" s="164"/>
      <c r="G570" s="90"/>
      <c r="H570" s="91" t="str">
        <f>H542</f>
        <v>Box Out</v>
      </c>
      <c r="I570" s="91" t="str">
        <f t="shared" ref="I570:AD570" si="152">I542</f>
        <v>Deflect, Tip Out or Intercept</v>
      </c>
      <c r="J570" s="91" t="str">
        <f t="shared" si="152"/>
        <v>Loose  Ball    or Dive on Floor</v>
      </c>
      <c r="K570" s="91" t="str">
        <f t="shared" si="152"/>
        <v>Defensive Rebound</v>
      </c>
      <c r="L570" s="91" t="str">
        <f t="shared" si="152"/>
        <v>Offensive Rebound</v>
      </c>
      <c r="M570" s="91" t="str">
        <f t="shared" si="152"/>
        <v>Steal</v>
      </c>
      <c r="N570" s="91" t="str">
        <f t="shared" si="152"/>
        <v>Charge</v>
      </c>
      <c r="O570" s="91" t="str">
        <f t="shared" si="152"/>
        <v>Block          Shot</v>
      </c>
      <c r="P570" s="91" t="str">
        <f t="shared" si="152"/>
        <v>Ball Pressure</v>
      </c>
      <c r="Q570" s="91" t="str">
        <f t="shared" si="152"/>
        <v>Help Action</v>
      </c>
      <c r="R570" s="91" t="str">
        <f t="shared" si="152"/>
        <v>Assist</v>
      </c>
      <c r="S570" s="91" t="str">
        <f t="shared" si="152"/>
        <v>Defensive Tie Ups</v>
      </c>
      <c r="T570" s="91" t="str">
        <f t="shared" si="152"/>
        <v>Great Screen</v>
      </c>
      <c r="U570" s="91" t="str">
        <f t="shared" si="152"/>
        <v>Transition   Score</v>
      </c>
      <c r="V570" s="91">
        <f t="shared" si="152"/>
        <v>0</v>
      </c>
      <c r="W570" s="91" t="str">
        <f t="shared" si="152"/>
        <v>Turnover Unforced</v>
      </c>
      <c r="X570" s="91" t="str">
        <f t="shared" si="152"/>
        <v>Turnover Forced</v>
      </c>
      <c r="Y570" s="91" t="str">
        <f t="shared" si="152"/>
        <v>Offensive Tie Ups</v>
      </c>
      <c r="Z570" s="91" t="str">
        <f t="shared" si="152"/>
        <v>Poor  Closeout</v>
      </c>
      <c r="AA570" s="91" t="str">
        <f t="shared" si="152"/>
        <v>Beat off B=ounce</v>
      </c>
      <c r="AB570" s="91" t="str">
        <f t="shared" si="152"/>
        <v>Poor Attitude or Language</v>
      </c>
      <c r="AC570" s="91" t="str">
        <f t="shared" si="152"/>
        <v>Poor Reaction to Officials</v>
      </c>
      <c r="AD570" s="91">
        <f t="shared" si="152"/>
        <v>0</v>
      </c>
      <c r="AE570" s="92" t="s">
        <v>22</v>
      </c>
      <c r="AF570" s="70"/>
      <c r="AG570" s="9"/>
    </row>
    <row r="571" spans="1:33" s="3" customFormat="1" ht="39" customHeight="1" thickBot="1" x14ac:dyDescent="0.4">
      <c r="A571" s="66"/>
      <c r="B571" s="93" t="s">
        <v>36</v>
      </c>
      <c r="C571" s="94"/>
      <c r="D571" s="94"/>
      <c r="E571" s="95" t="s">
        <v>38</v>
      </c>
      <c r="F571" s="93" t="s">
        <v>35</v>
      </c>
      <c r="G571" s="113"/>
      <c r="H571" s="168">
        <f>H543</f>
        <v>1</v>
      </c>
      <c r="I571" s="168">
        <f t="shared" ref="I571:AD571" si="153">I543</f>
        <v>1</v>
      </c>
      <c r="J571" s="168">
        <f t="shared" si="153"/>
        <v>2</v>
      </c>
      <c r="K571" s="168">
        <f t="shared" si="153"/>
        <v>1</v>
      </c>
      <c r="L571" s="168">
        <f t="shared" si="153"/>
        <v>1</v>
      </c>
      <c r="M571" s="168">
        <f t="shared" si="153"/>
        <v>3</v>
      </c>
      <c r="N571" s="168">
        <f t="shared" si="153"/>
        <v>3</v>
      </c>
      <c r="O571" s="168">
        <f t="shared" si="153"/>
        <v>1</v>
      </c>
      <c r="P571" s="168">
        <f t="shared" si="153"/>
        <v>1</v>
      </c>
      <c r="Q571" s="168">
        <f t="shared" si="153"/>
        <v>1</v>
      </c>
      <c r="R571" s="168">
        <f t="shared" si="153"/>
        <v>1</v>
      </c>
      <c r="S571" s="168">
        <f t="shared" si="153"/>
        <v>2</v>
      </c>
      <c r="T571" s="168">
        <f t="shared" si="153"/>
        <v>1</v>
      </c>
      <c r="U571" s="168">
        <f t="shared" si="153"/>
        <v>1</v>
      </c>
      <c r="V571" s="168">
        <f t="shared" si="153"/>
        <v>0</v>
      </c>
      <c r="W571" s="168">
        <f t="shared" si="153"/>
        <v>-2</v>
      </c>
      <c r="X571" s="168">
        <f t="shared" si="153"/>
        <v>-1</v>
      </c>
      <c r="Y571" s="168">
        <f t="shared" si="153"/>
        <v>-1</v>
      </c>
      <c r="Z571" s="168">
        <f t="shared" si="153"/>
        <v>-1</v>
      </c>
      <c r="AA571" s="168">
        <f t="shared" si="153"/>
        <v>-1</v>
      </c>
      <c r="AB571" s="168">
        <f t="shared" si="153"/>
        <v>-1</v>
      </c>
      <c r="AC571" s="168">
        <f t="shared" si="153"/>
        <v>-1</v>
      </c>
      <c r="AD571" s="168">
        <f t="shared" si="153"/>
        <v>0</v>
      </c>
      <c r="AE571" s="99"/>
      <c r="AF571" s="66"/>
      <c r="AG571" s="9"/>
    </row>
    <row r="572" spans="1:33" ht="36" customHeight="1" x14ac:dyDescent="0.25">
      <c r="A572" s="64"/>
      <c r="B572" s="96" t="str">
        <f t="shared" ref="B572:C577" si="154">IF(B544="","",B544)</f>
        <v/>
      </c>
      <c r="C572" s="227" t="str">
        <f t="shared" si="154"/>
        <v/>
      </c>
      <c r="D572" s="227"/>
      <c r="E572" s="228"/>
      <c r="F572" s="14"/>
      <c r="G572" s="15">
        <f>IF(F572="y",1,0)</f>
        <v>0</v>
      </c>
      <c r="H572" s="16"/>
      <c r="I572" s="17"/>
      <c r="J572" s="18"/>
      <c r="K572" s="18"/>
      <c r="L572" s="18"/>
      <c r="M572" s="18"/>
      <c r="N572" s="18"/>
      <c r="O572" s="18"/>
      <c r="P572" s="18"/>
      <c r="Q572" s="18"/>
      <c r="R572" s="19"/>
      <c r="S572" s="18"/>
      <c r="T572" s="18"/>
      <c r="U572" s="18"/>
      <c r="V572" s="19"/>
      <c r="W572" s="16"/>
      <c r="X572" s="18"/>
      <c r="Y572" s="19"/>
      <c r="Z572" s="18"/>
      <c r="AA572" s="17"/>
      <c r="AB572" s="18"/>
      <c r="AC572" s="18"/>
      <c r="AD572" s="19"/>
      <c r="AE572" s="100">
        <f>(H572*H$11)+(I572*I$11)+(J572*J$11)+(K572*K$11)+(L572*L$11)+(M572*M$11)+(N572*N$11)+(O572*O$11)+(P572*P$11)+(Q572*Q$11)+(R572*R$11)+(S572*S$11)+(T572*T$11)+(U572*U$11)+(V572*V$11)+(W572*W$11)+(X572*X$11)+(Y572*Y$11)+(Z572*Z$11)+(AA572*AA$11)+(AB572*AB$11)+(AC572*AC$11)+(AD572*AD$11)</f>
        <v>0</v>
      </c>
      <c r="AF572" s="64"/>
    </row>
    <row r="573" spans="1:33" ht="36" customHeight="1" x14ac:dyDescent="0.25">
      <c r="A573" s="64"/>
      <c r="B573" s="97" t="str">
        <f t="shared" si="154"/>
        <v/>
      </c>
      <c r="C573" s="215" t="str">
        <f t="shared" si="154"/>
        <v/>
      </c>
      <c r="D573" s="216"/>
      <c r="E573" s="217"/>
      <c r="F573" s="14"/>
      <c r="G573" s="15">
        <f t="shared" ref="G573:G587" si="155">IF(F573="y",1,0)</f>
        <v>0</v>
      </c>
      <c r="H573" s="20"/>
      <c r="I573" s="13"/>
      <c r="J573" s="21"/>
      <c r="K573" s="21"/>
      <c r="L573" s="21"/>
      <c r="M573" s="21"/>
      <c r="N573" s="21"/>
      <c r="O573" s="21"/>
      <c r="P573" s="21"/>
      <c r="Q573" s="21"/>
      <c r="R573" s="12"/>
      <c r="S573" s="21"/>
      <c r="T573" s="21"/>
      <c r="U573" s="21"/>
      <c r="V573" s="12"/>
      <c r="W573" s="20"/>
      <c r="X573" s="21"/>
      <c r="Y573" s="12"/>
      <c r="Z573" s="21"/>
      <c r="AA573" s="13"/>
      <c r="AB573" s="21"/>
      <c r="AC573" s="21"/>
      <c r="AD573" s="12"/>
      <c r="AE573" s="101">
        <f t="shared" ref="AE573:AE587" si="156">(H573*H$11)+(I573*I$11)+(J573*J$11)+(K573*K$11)+(L573*L$11)+(M573*M$11)+(N573*N$11)+(O573*O$11)+(P573*P$11)+(Q573*Q$11)+(R573*R$11)+(S573*S$11)+(T573*T$11)+(U573*U$11)+(V573*V$11)+(W573*W$11)+(X573*X$11)+(Y573*Y$11)+(Z573*Z$11)+(AA573*AA$11)+(AB573*AB$11)+(AC573*AC$11)+(AD573*AD$11)</f>
        <v>0</v>
      </c>
      <c r="AF573" s="64"/>
    </row>
    <row r="574" spans="1:33" ht="36" customHeight="1" x14ac:dyDescent="0.25">
      <c r="A574" s="64"/>
      <c r="B574" s="97" t="str">
        <f t="shared" si="154"/>
        <v/>
      </c>
      <c r="C574" s="215" t="str">
        <f t="shared" si="154"/>
        <v/>
      </c>
      <c r="D574" s="216"/>
      <c r="E574" s="217"/>
      <c r="F574" s="14"/>
      <c r="G574" s="15">
        <f t="shared" si="155"/>
        <v>0</v>
      </c>
      <c r="H574" s="20"/>
      <c r="I574" s="13"/>
      <c r="J574" s="21"/>
      <c r="K574" s="21"/>
      <c r="L574" s="21"/>
      <c r="M574" s="21"/>
      <c r="N574" s="21"/>
      <c r="O574" s="21"/>
      <c r="P574" s="21"/>
      <c r="Q574" s="21"/>
      <c r="R574" s="12"/>
      <c r="S574" s="21"/>
      <c r="T574" s="21"/>
      <c r="U574" s="21"/>
      <c r="V574" s="12"/>
      <c r="W574" s="20"/>
      <c r="X574" s="21"/>
      <c r="Y574" s="12"/>
      <c r="Z574" s="21"/>
      <c r="AA574" s="13"/>
      <c r="AB574" s="21"/>
      <c r="AC574" s="21"/>
      <c r="AD574" s="12"/>
      <c r="AE574" s="101">
        <f t="shared" si="156"/>
        <v>0</v>
      </c>
      <c r="AF574" s="64"/>
    </row>
    <row r="575" spans="1:33" ht="36" customHeight="1" x14ac:dyDescent="0.25">
      <c r="A575" s="64"/>
      <c r="B575" s="97" t="str">
        <f t="shared" si="154"/>
        <v/>
      </c>
      <c r="C575" s="215" t="str">
        <f t="shared" si="154"/>
        <v/>
      </c>
      <c r="D575" s="216"/>
      <c r="E575" s="217"/>
      <c r="F575" s="14"/>
      <c r="G575" s="15">
        <f t="shared" si="155"/>
        <v>0</v>
      </c>
      <c r="H575" s="20"/>
      <c r="I575" s="13"/>
      <c r="J575" s="21"/>
      <c r="K575" s="21"/>
      <c r="L575" s="21"/>
      <c r="M575" s="21"/>
      <c r="N575" s="21"/>
      <c r="O575" s="21"/>
      <c r="P575" s="21"/>
      <c r="Q575" s="21"/>
      <c r="R575" s="12"/>
      <c r="S575" s="21"/>
      <c r="T575" s="21"/>
      <c r="U575" s="21"/>
      <c r="V575" s="12"/>
      <c r="W575" s="20"/>
      <c r="X575" s="21"/>
      <c r="Y575" s="12"/>
      <c r="Z575" s="21"/>
      <c r="AA575" s="13"/>
      <c r="AB575" s="21"/>
      <c r="AC575" s="21"/>
      <c r="AD575" s="12"/>
      <c r="AE575" s="101">
        <f t="shared" si="156"/>
        <v>0</v>
      </c>
      <c r="AF575" s="64"/>
    </row>
    <row r="576" spans="1:33" ht="36" customHeight="1" x14ac:dyDescent="0.25">
      <c r="A576" s="64"/>
      <c r="B576" s="97" t="str">
        <f t="shared" si="154"/>
        <v/>
      </c>
      <c r="C576" s="215" t="str">
        <f t="shared" si="154"/>
        <v/>
      </c>
      <c r="D576" s="216"/>
      <c r="E576" s="217"/>
      <c r="F576" s="14"/>
      <c r="G576" s="15">
        <f t="shared" si="155"/>
        <v>0</v>
      </c>
      <c r="H576" s="20"/>
      <c r="I576" s="13"/>
      <c r="J576" s="21"/>
      <c r="K576" s="21"/>
      <c r="L576" s="21"/>
      <c r="M576" s="21"/>
      <c r="N576" s="21"/>
      <c r="O576" s="21"/>
      <c r="P576" s="21"/>
      <c r="Q576" s="21"/>
      <c r="R576" s="12"/>
      <c r="S576" s="21"/>
      <c r="T576" s="21"/>
      <c r="U576" s="21"/>
      <c r="V576" s="12"/>
      <c r="W576" s="20"/>
      <c r="X576" s="21"/>
      <c r="Y576" s="12"/>
      <c r="Z576" s="21"/>
      <c r="AA576" s="13"/>
      <c r="AB576" s="21"/>
      <c r="AC576" s="21"/>
      <c r="AD576" s="12"/>
      <c r="AE576" s="101">
        <f t="shared" si="156"/>
        <v>0</v>
      </c>
      <c r="AF576" s="64"/>
    </row>
    <row r="577" spans="1:33" ht="36" customHeight="1" x14ac:dyDescent="0.25">
      <c r="A577" s="64"/>
      <c r="B577" s="97" t="str">
        <f t="shared" si="154"/>
        <v/>
      </c>
      <c r="C577" s="215" t="str">
        <f t="shared" si="154"/>
        <v/>
      </c>
      <c r="D577" s="216"/>
      <c r="E577" s="217"/>
      <c r="F577" s="14"/>
      <c r="G577" s="15">
        <f t="shared" si="155"/>
        <v>0</v>
      </c>
      <c r="H577" s="20"/>
      <c r="I577" s="13"/>
      <c r="J577" s="21"/>
      <c r="K577" s="21"/>
      <c r="L577" s="21"/>
      <c r="M577" s="21"/>
      <c r="N577" s="21"/>
      <c r="O577" s="21"/>
      <c r="P577" s="21"/>
      <c r="Q577" s="21"/>
      <c r="R577" s="12"/>
      <c r="S577" s="21"/>
      <c r="T577" s="21"/>
      <c r="U577" s="21"/>
      <c r="V577" s="12"/>
      <c r="W577" s="20"/>
      <c r="X577" s="21"/>
      <c r="Y577" s="12"/>
      <c r="Z577" s="21"/>
      <c r="AA577" s="13"/>
      <c r="AB577" s="21"/>
      <c r="AC577" s="21"/>
      <c r="AD577" s="12"/>
      <c r="AE577" s="101">
        <f t="shared" si="156"/>
        <v>0</v>
      </c>
      <c r="AF577" s="64"/>
    </row>
    <row r="578" spans="1:33" ht="36" customHeight="1" x14ac:dyDescent="0.25">
      <c r="A578" s="64"/>
      <c r="B578" s="97"/>
      <c r="C578" s="215" t="str">
        <f t="shared" ref="C578:C587" si="157">IF(C550="","",C550)</f>
        <v/>
      </c>
      <c r="D578" s="216"/>
      <c r="E578" s="217"/>
      <c r="F578" s="14"/>
      <c r="G578" s="15">
        <f t="shared" si="155"/>
        <v>0</v>
      </c>
      <c r="H578" s="20"/>
      <c r="I578" s="13"/>
      <c r="J578" s="21"/>
      <c r="K578" s="21"/>
      <c r="L578" s="21"/>
      <c r="M578" s="21"/>
      <c r="N578" s="21"/>
      <c r="O578" s="21"/>
      <c r="P578" s="21"/>
      <c r="Q578" s="21"/>
      <c r="R578" s="12"/>
      <c r="S578" s="21"/>
      <c r="T578" s="21"/>
      <c r="U578" s="21"/>
      <c r="V578" s="12"/>
      <c r="W578" s="20"/>
      <c r="X578" s="21"/>
      <c r="Y578" s="12"/>
      <c r="Z578" s="21"/>
      <c r="AA578" s="13"/>
      <c r="AB578" s="21"/>
      <c r="AC578" s="21"/>
      <c r="AD578" s="12"/>
      <c r="AE578" s="101">
        <f t="shared" si="156"/>
        <v>0</v>
      </c>
      <c r="AF578" s="64"/>
    </row>
    <row r="579" spans="1:33" ht="36" customHeight="1" x14ac:dyDescent="0.25">
      <c r="A579" s="64"/>
      <c r="B579" s="97" t="str">
        <f t="shared" ref="B579:B587" si="158">IF(B551="","",B551)</f>
        <v/>
      </c>
      <c r="C579" s="215" t="str">
        <f t="shared" si="157"/>
        <v/>
      </c>
      <c r="D579" s="216"/>
      <c r="E579" s="217"/>
      <c r="F579" s="14"/>
      <c r="G579" s="15">
        <f t="shared" si="155"/>
        <v>0</v>
      </c>
      <c r="H579" s="20"/>
      <c r="I579" s="13"/>
      <c r="J579" s="21"/>
      <c r="K579" s="21"/>
      <c r="L579" s="21"/>
      <c r="M579" s="21"/>
      <c r="N579" s="21"/>
      <c r="O579" s="21"/>
      <c r="P579" s="21"/>
      <c r="Q579" s="21"/>
      <c r="R579" s="12"/>
      <c r="S579" s="21"/>
      <c r="T579" s="21"/>
      <c r="U579" s="21"/>
      <c r="V579" s="12"/>
      <c r="W579" s="20"/>
      <c r="X579" s="21"/>
      <c r="Y579" s="12"/>
      <c r="Z579" s="21"/>
      <c r="AA579" s="13"/>
      <c r="AB579" s="21"/>
      <c r="AC579" s="21"/>
      <c r="AD579" s="12"/>
      <c r="AE579" s="101">
        <f t="shared" si="156"/>
        <v>0</v>
      </c>
      <c r="AF579" s="64"/>
    </row>
    <row r="580" spans="1:33" ht="36" customHeight="1" x14ac:dyDescent="0.25">
      <c r="A580" s="64"/>
      <c r="B580" s="97" t="str">
        <f t="shared" si="158"/>
        <v/>
      </c>
      <c r="C580" s="215" t="str">
        <f t="shared" si="157"/>
        <v/>
      </c>
      <c r="D580" s="216"/>
      <c r="E580" s="217"/>
      <c r="F580" s="14"/>
      <c r="G580" s="15">
        <f t="shared" si="155"/>
        <v>0</v>
      </c>
      <c r="H580" s="20"/>
      <c r="I580" s="13"/>
      <c r="J580" s="21"/>
      <c r="K580" s="21"/>
      <c r="L580" s="21"/>
      <c r="M580" s="21"/>
      <c r="N580" s="21"/>
      <c r="O580" s="21"/>
      <c r="P580" s="21"/>
      <c r="Q580" s="21"/>
      <c r="R580" s="12"/>
      <c r="S580" s="21"/>
      <c r="T580" s="21"/>
      <c r="U580" s="21"/>
      <c r="V580" s="12"/>
      <c r="W580" s="20"/>
      <c r="X580" s="21"/>
      <c r="Y580" s="12"/>
      <c r="Z580" s="21"/>
      <c r="AA580" s="13"/>
      <c r="AB580" s="21"/>
      <c r="AC580" s="21"/>
      <c r="AD580" s="12"/>
      <c r="AE580" s="101">
        <f t="shared" si="156"/>
        <v>0</v>
      </c>
      <c r="AF580" s="64"/>
    </row>
    <row r="581" spans="1:33" ht="36" customHeight="1" x14ac:dyDescent="0.25">
      <c r="A581" s="64"/>
      <c r="B581" s="97" t="str">
        <f t="shared" si="158"/>
        <v/>
      </c>
      <c r="C581" s="215" t="str">
        <f t="shared" si="157"/>
        <v/>
      </c>
      <c r="D581" s="216"/>
      <c r="E581" s="217"/>
      <c r="F581" s="14"/>
      <c r="G581" s="15">
        <f t="shared" si="155"/>
        <v>0</v>
      </c>
      <c r="H581" s="20"/>
      <c r="I581" s="13"/>
      <c r="J581" s="21"/>
      <c r="K581" s="21"/>
      <c r="L581" s="21"/>
      <c r="M581" s="21"/>
      <c r="N581" s="21"/>
      <c r="O581" s="21"/>
      <c r="P581" s="21"/>
      <c r="Q581" s="21"/>
      <c r="R581" s="12"/>
      <c r="S581" s="21"/>
      <c r="T581" s="21"/>
      <c r="U581" s="21"/>
      <c r="V581" s="12"/>
      <c r="W581" s="20"/>
      <c r="X581" s="21"/>
      <c r="Y581" s="12"/>
      <c r="Z581" s="21"/>
      <c r="AA581" s="13"/>
      <c r="AB581" s="21"/>
      <c r="AC581" s="21"/>
      <c r="AD581" s="12"/>
      <c r="AE581" s="101">
        <f t="shared" si="156"/>
        <v>0</v>
      </c>
      <c r="AF581" s="64"/>
    </row>
    <row r="582" spans="1:33" ht="36" customHeight="1" x14ac:dyDescent="0.25">
      <c r="A582" s="64"/>
      <c r="B582" s="97" t="str">
        <f t="shared" si="158"/>
        <v/>
      </c>
      <c r="C582" s="215" t="str">
        <f t="shared" si="157"/>
        <v/>
      </c>
      <c r="D582" s="216"/>
      <c r="E582" s="217"/>
      <c r="F582" s="14"/>
      <c r="G582" s="15">
        <f t="shared" si="155"/>
        <v>0</v>
      </c>
      <c r="H582" s="20"/>
      <c r="I582" s="13"/>
      <c r="J582" s="21"/>
      <c r="K582" s="21"/>
      <c r="L582" s="21"/>
      <c r="M582" s="21"/>
      <c r="N582" s="21"/>
      <c r="O582" s="21"/>
      <c r="P582" s="21"/>
      <c r="Q582" s="21"/>
      <c r="R582" s="12"/>
      <c r="S582" s="21"/>
      <c r="T582" s="21"/>
      <c r="U582" s="21"/>
      <c r="V582" s="12"/>
      <c r="W582" s="20"/>
      <c r="X582" s="21"/>
      <c r="Y582" s="12"/>
      <c r="Z582" s="21"/>
      <c r="AA582" s="13"/>
      <c r="AB582" s="21"/>
      <c r="AC582" s="21"/>
      <c r="AD582" s="12"/>
      <c r="AE582" s="101">
        <f t="shared" si="156"/>
        <v>0</v>
      </c>
      <c r="AF582" s="64"/>
    </row>
    <row r="583" spans="1:33" ht="36" customHeight="1" x14ac:dyDescent="0.25">
      <c r="A583" s="64"/>
      <c r="B583" s="97" t="str">
        <f t="shared" si="158"/>
        <v/>
      </c>
      <c r="C583" s="215" t="str">
        <f t="shared" si="157"/>
        <v/>
      </c>
      <c r="D583" s="216"/>
      <c r="E583" s="217"/>
      <c r="F583" s="14"/>
      <c r="G583" s="15">
        <f t="shared" si="155"/>
        <v>0</v>
      </c>
      <c r="H583" s="20"/>
      <c r="I583" s="13"/>
      <c r="J583" s="21"/>
      <c r="K583" s="21"/>
      <c r="L583" s="21"/>
      <c r="M583" s="21"/>
      <c r="N583" s="21"/>
      <c r="O583" s="21"/>
      <c r="P583" s="21"/>
      <c r="Q583" s="21"/>
      <c r="R583" s="12"/>
      <c r="S583" s="21"/>
      <c r="T583" s="21"/>
      <c r="U583" s="21"/>
      <c r="V583" s="12"/>
      <c r="W583" s="20"/>
      <c r="X583" s="21"/>
      <c r="Y583" s="12"/>
      <c r="Z583" s="21"/>
      <c r="AA583" s="13"/>
      <c r="AB583" s="21"/>
      <c r="AC583" s="21"/>
      <c r="AD583" s="12"/>
      <c r="AE583" s="101">
        <f t="shared" si="156"/>
        <v>0</v>
      </c>
      <c r="AF583" s="64"/>
    </row>
    <row r="584" spans="1:33" ht="36" customHeight="1" x14ac:dyDescent="0.25">
      <c r="A584" s="64"/>
      <c r="B584" s="97" t="str">
        <f t="shared" si="158"/>
        <v/>
      </c>
      <c r="C584" s="215" t="str">
        <f t="shared" si="157"/>
        <v/>
      </c>
      <c r="D584" s="216"/>
      <c r="E584" s="217"/>
      <c r="F584" s="14"/>
      <c r="G584" s="15">
        <f t="shared" si="155"/>
        <v>0</v>
      </c>
      <c r="H584" s="20"/>
      <c r="I584" s="13"/>
      <c r="J584" s="21"/>
      <c r="K584" s="21"/>
      <c r="L584" s="21"/>
      <c r="M584" s="21"/>
      <c r="N584" s="21"/>
      <c r="O584" s="21"/>
      <c r="P584" s="21"/>
      <c r="Q584" s="21"/>
      <c r="R584" s="12"/>
      <c r="S584" s="21"/>
      <c r="T584" s="21"/>
      <c r="U584" s="21"/>
      <c r="V584" s="12"/>
      <c r="W584" s="20"/>
      <c r="X584" s="21"/>
      <c r="Y584" s="12"/>
      <c r="Z584" s="21"/>
      <c r="AA584" s="13"/>
      <c r="AB584" s="21"/>
      <c r="AC584" s="21"/>
      <c r="AD584" s="12"/>
      <c r="AE584" s="101">
        <f t="shared" si="156"/>
        <v>0</v>
      </c>
      <c r="AF584" s="64"/>
    </row>
    <row r="585" spans="1:33" ht="36" customHeight="1" x14ac:dyDescent="0.25">
      <c r="A585" s="64"/>
      <c r="B585" s="97" t="str">
        <f t="shared" si="158"/>
        <v/>
      </c>
      <c r="C585" s="215" t="str">
        <f t="shared" si="157"/>
        <v/>
      </c>
      <c r="D585" s="216"/>
      <c r="E585" s="217"/>
      <c r="F585" s="14"/>
      <c r="G585" s="15">
        <f t="shared" si="155"/>
        <v>0</v>
      </c>
      <c r="H585" s="20"/>
      <c r="I585" s="13"/>
      <c r="J585" s="21"/>
      <c r="K585" s="21"/>
      <c r="L585" s="21"/>
      <c r="M585" s="21"/>
      <c r="N585" s="21"/>
      <c r="O585" s="21"/>
      <c r="P585" s="21"/>
      <c r="Q585" s="21"/>
      <c r="R585" s="12"/>
      <c r="S585" s="21"/>
      <c r="T585" s="21"/>
      <c r="U585" s="21"/>
      <c r="V585" s="12"/>
      <c r="W585" s="20"/>
      <c r="X585" s="21"/>
      <c r="Y585" s="12"/>
      <c r="Z585" s="21"/>
      <c r="AA585" s="13"/>
      <c r="AB585" s="21"/>
      <c r="AC585" s="21"/>
      <c r="AD585" s="12"/>
      <c r="AE585" s="101">
        <f t="shared" si="156"/>
        <v>0</v>
      </c>
      <c r="AF585" s="64"/>
    </row>
    <row r="586" spans="1:33" ht="36" customHeight="1" x14ac:dyDescent="0.25">
      <c r="A586" s="64"/>
      <c r="B586" s="97" t="str">
        <f t="shared" si="158"/>
        <v/>
      </c>
      <c r="C586" s="215" t="str">
        <f t="shared" si="157"/>
        <v/>
      </c>
      <c r="D586" s="216"/>
      <c r="E586" s="217"/>
      <c r="F586" s="14"/>
      <c r="G586" s="15">
        <f t="shared" si="155"/>
        <v>0</v>
      </c>
      <c r="H586" s="20"/>
      <c r="I586" s="13"/>
      <c r="J586" s="21"/>
      <c r="K586" s="21"/>
      <c r="L586" s="21"/>
      <c r="M586" s="21"/>
      <c r="N586" s="21"/>
      <c r="O586" s="21"/>
      <c r="P586" s="21"/>
      <c r="Q586" s="21"/>
      <c r="R586" s="12"/>
      <c r="S586" s="21"/>
      <c r="T586" s="21"/>
      <c r="U586" s="21"/>
      <c r="V586" s="12"/>
      <c r="W586" s="20"/>
      <c r="X586" s="21"/>
      <c r="Y586" s="12"/>
      <c r="Z586" s="21"/>
      <c r="AA586" s="13"/>
      <c r="AB586" s="21"/>
      <c r="AC586" s="21"/>
      <c r="AD586" s="12"/>
      <c r="AE586" s="101">
        <f t="shared" si="156"/>
        <v>0</v>
      </c>
      <c r="AF586" s="64"/>
    </row>
    <row r="587" spans="1:33" ht="36.75" customHeight="1" thickBot="1" x14ac:dyDescent="0.3">
      <c r="A587" s="64"/>
      <c r="B587" s="98" t="str">
        <f t="shared" si="158"/>
        <v/>
      </c>
      <c r="C587" s="224" t="str">
        <f t="shared" si="157"/>
        <v/>
      </c>
      <c r="D587" s="225"/>
      <c r="E587" s="226"/>
      <c r="F587" s="160"/>
      <c r="G587" s="23">
        <f t="shared" si="155"/>
        <v>0</v>
      </c>
      <c r="H587" s="24"/>
      <c r="I587" s="25"/>
      <c r="J587" s="26"/>
      <c r="K587" s="26"/>
      <c r="L587" s="26"/>
      <c r="M587" s="26"/>
      <c r="N587" s="26"/>
      <c r="O587" s="26"/>
      <c r="P587" s="26"/>
      <c r="Q587" s="26"/>
      <c r="R587" s="27"/>
      <c r="S587" s="26"/>
      <c r="T587" s="26"/>
      <c r="U587" s="26"/>
      <c r="V587" s="27"/>
      <c r="W587" s="24"/>
      <c r="X587" s="26"/>
      <c r="Y587" s="27"/>
      <c r="Z587" s="26"/>
      <c r="AA587" s="26"/>
      <c r="AB587" s="26"/>
      <c r="AC587" s="26"/>
      <c r="AD587" s="27"/>
      <c r="AE587" s="100">
        <f t="shared" si="156"/>
        <v>0</v>
      </c>
      <c r="AF587" s="64"/>
    </row>
    <row r="588" spans="1:33" ht="36" customHeight="1" thickTop="1" thickBot="1" x14ac:dyDescent="0.3">
      <c r="A588" s="64"/>
      <c r="B588" s="213" t="s">
        <v>25</v>
      </c>
      <c r="C588" s="214"/>
      <c r="D588" s="214"/>
      <c r="E588" s="214"/>
      <c r="F588" s="165"/>
      <c r="G588" s="165"/>
      <c r="H588" s="104">
        <f>SUM(H572:H587)</f>
        <v>0</v>
      </c>
      <c r="I588" s="105">
        <f t="shared" ref="I588:AD588" si="159">SUM(I572:I587)</f>
        <v>0</v>
      </c>
      <c r="J588" s="105">
        <f t="shared" si="159"/>
        <v>0</v>
      </c>
      <c r="K588" s="105">
        <f t="shared" si="159"/>
        <v>0</v>
      </c>
      <c r="L588" s="105">
        <f t="shared" si="159"/>
        <v>0</v>
      </c>
      <c r="M588" s="105">
        <f t="shared" si="159"/>
        <v>0</v>
      </c>
      <c r="N588" s="105">
        <f t="shared" si="159"/>
        <v>0</v>
      </c>
      <c r="O588" s="105">
        <f t="shared" si="159"/>
        <v>0</v>
      </c>
      <c r="P588" s="105">
        <f t="shared" si="159"/>
        <v>0</v>
      </c>
      <c r="Q588" s="105">
        <f t="shared" si="159"/>
        <v>0</v>
      </c>
      <c r="R588" s="166">
        <f t="shared" si="159"/>
        <v>0</v>
      </c>
      <c r="S588" s="105">
        <f t="shared" si="159"/>
        <v>0</v>
      </c>
      <c r="T588" s="105">
        <f t="shared" si="159"/>
        <v>0</v>
      </c>
      <c r="U588" s="105">
        <f t="shared" si="159"/>
        <v>0</v>
      </c>
      <c r="V588" s="107">
        <f t="shared" si="159"/>
        <v>0</v>
      </c>
      <c r="W588" s="108">
        <f t="shared" si="159"/>
        <v>0</v>
      </c>
      <c r="X588" s="105">
        <f t="shared" si="159"/>
        <v>0</v>
      </c>
      <c r="Y588" s="166">
        <f t="shared" si="159"/>
        <v>0</v>
      </c>
      <c r="Z588" s="109">
        <f t="shared" si="159"/>
        <v>0</v>
      </c>
      <c r="AA588" s="110">
        <f t="shared" si="159"/>
        <v>0</v>
      </c>
      <c r="AB588" s="110">
        <f t="shared" si="159"/>
        <v>0</v>
      </c>
      <c r="AC588" s="110">
        <f t="shared" si="159"/>
        <v>0</v>
      </c>
      <c r="AD588" s="111">
        <f t="shared" si="159"/>
        <v>0</v>
      </c>
      <c r="AE588" s="102">
        <f>SUM(AE572:AE587)</f>
        <v>0</v>
      </c>
      <c r="AF588" s="64"/>
    </row>
    <row r="589" spans="1:33" ht="8.25" customHeight="1" thickTop="1" x14ac:dyDescent="0.25">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c r="AA589" s="64"/>
      <c r="AB589" s="64"/>
      <c r="AC589" s="64"/>
      <c r="AD589" s="64"/>
      <c r="AE589" s="64"/>
      <c r="AF589" s="64"/>
    </row>
    <row r="590" spans="1:33" x14ac:dyDescent="0.25">
      <c r="A590" s="64"/>
      <c r="B590" s="71"/>
      <c r="C590" s="71"/>
      <c r="D590" s="71"/>
      <c r="E590" s="71"/>
      <c r="F590" s="71"/>
      <c r="G590" s="71"/>
      <c r="H590" s="71"/>
      <c r="I590" s="71"/>
      <c r="J590" s="71"/>
      <c r="K590" s="71"/>
      <c r="L590" s="71"/>
      <c r="M590" s="71"/>
      <c r="N590" s="71"/>
      <c r="O590" s="71"/>
      <c r="P590" s="71"/>
      <c r="Q590" s="71"/>
      <c r="R590" s="71"/>
      <c r="S590" s="71"/>
      <c r="T590" s="71"/>
      <c r="U590" s="71"/>
      <c r="V590" s="71"/>
      <c r="W590" s="71"/>
      <c r="X590" s="71"/>
      <c r="Y590" s="71"/>
      <c r="Z590" s="71"/>
      <c r="AA590" s="71"/>
      <c r="AB590" s="71"/>
      <c r="AC590" s="71"/>
      <c r="AD590" s="71"/>
      <c r="AE590" s="71"/>
      <c r="AF590" s="64"/>
    </row>
    <row r="591" spans="1:33" s="2" customFormat="1" ht="33.75" x14ac:dyDescent="0.5">
      <c r="A591" s="65"/>
      <c r="B591" s="72"/>
      <c r="C591" s="222" t="s">
        <v>11</v>
      </c>
      <c r="D591" s="222"/>
      <c r="E591" s="222"/>
      <c r="F591" s="222"/>
      <c r="G591" s="222"/>
      <c r="H591" s="222"/>
      <c r="I591" s="222"/>
      <c r="J591" s="222"/>
      <c r="K591" s="222"/>
      <c r="L591" s="222"/>
      <c r="M591" s="222"/>
      <c r="N591" s="222"/>
      <c r="O591" s="222"/>
      <c r="P591" s="222"/>
      <c r="Q591" s="222"/>
      <c r="R591" s="222"/>
      <c r="S591" s="222"/>
      <c r="T591" s="222"/>
      <c r="U591" s="222"/>
      <c r="V591" s="222"/>
      <c r="W591" s="222"/>
      <c r="X591" s="222"/>
      <c r="Y591" s="222"/>
      <c r="Z591" s="222"/>
      <c r="AA591" s="222"/>
      <c r="AB591" s="222"/>
      <c r="AC591" s="222"/>
      <c r="AD591" s="222"/>
      <c r="AE591" s="222"/>
      <c r="AF591" s="65"/>
      <c r="AG591" s="9"/>
    </row>
    <row r="592" spans="1:33" s="3" customFormat="1" ht="26.25" x14ac:dyDescent="0.4">
      <c r="A592" s="66"/>
      <c r="B592" s="73"/>
      <c r="C592" s="223" t="s">
        <v>12</v>
      </c>
      <c r="D592" s="223"/>
      <c r="E592" s="223"/>
      <c r="F592" s="223"/>
      <c r="G592" s="223"/>
      <c r="H592" s="223"/>
      <c r="I592" s="223"/>
      <c r="J592" s="223"/>
      <c r="K592" s="223"/>
      <c r="L592" s="223"/>
      <c r="M592" s="223"/>
      <c r="N592" s="223"/>
      <c r="O592" s="223"/>
      <c r="P592" s="223"/>
      <c r="Q592" s="223"/>
      <c r="R592" s="223"/>
      <c r="S592" s="223"/>
      <c r="T592" s="223"/>
      <c r="U592" s="223"/>
      <c r="V592" s="223"/>
      <c r="W592" s="223"/>
      <c r="X592" s="223"/>
      <c r="Y592" s="223"/>
      <c r="Z592" s="223"/>
      <c r="AA592" s="223"/>
      <c r="AB592" s="223"/>
      <c r="AC592" s="223"/>
      <c r="AD592" s="223"/>
      <c r="AE592" s="223"/>
      <c r="AF592" s="66"/>
      <c r="AG592" s="9"/>
    </row>
    <row r="593" spans="1:33" s="3" customFormat="1" ht="9" customHeight="1" x14ac:dyDescent="0.4">
      <c r="A593" s="66"/>
      <c r="B593" s="73"/>
      <c r="C593" s="163"/>
      <c r="D593" s="163"/>
      <c r="E593" s="163"/>
      <c r="F593" s="163"/>
      <c r="G593" s="163"/>
      <c r="H593" s="163"/>
      <c r="I593" s="163"/>
      <c r="J593" s="163"/>
      <c r="K593" s="163"/>
      <c r="L593" s="163"/>
      <c r="M593" s="163"/>
      <c r="N593" s="163"/>
      <c r="O593" s="163"/>
      <c r="P593" s="163"/>
      <c r="Q593" s="163"/>
      <c r="R593" s="163"/>
      <c r="S593" s="163"/>
      <c r="T593" s="163"/>
      <c r="U593" s="163"/>
      <c r="V593" s="163"/>
      <c r="W593" s="163"/>
      <c r="X593" s="163"/>
      <c r="Y593" s="163"/>
      <c r="Z593" s="163"/>
      <c r="AA593" s="163"/>
      <c r="AB593" s="163"/>
      <c r="AC593" s="163"/>
      <c r="AD593" s="163"/>
      <c r="AE593" s="163"/>
      <c r="AF593" s="66"/>
      <c r="AG593" s="9"/>
    </row>
    <row r="594" spans="1:33" s="4" customFormat="1" ht="32.25" customHeight="1" x14ac:dyDescent="0.3">
      <c r="A594" s="67"/>
      <c r="B594" s="75"/>
      <c r="C594" s="75"/>
      <c r="D594" s="219" t="str">
        <f>IF(D566="","",D566)</f>
        <v/>
      </c>
      <c r="E594" s="220"/>
      <c r="F594" s="220"/>
      <c r="G594" s="220"/>
      <c r="H594" s="221"/>
      <c r="I594" s="76"/>
      <c r="J594" s="219" t="str">
        <f>IF(J566="","",J566)</f>
        <v/>
      </c>
      <c r="K594" s="220"/>
      <c r="L594" s="220"/>
      <c r="M594" s="220"/>
      <c r="N594" s="220"/>
      <c r="O594" s="220"/>
      <c r="P594" s="220"/>
      <c r="Q594" s="221"/>
      <c r="R594" s="77" t="s">
        <v>13</v>
      </c>
      <c r="S594" s="169"/>
      <c r="T594" s="170"/>
      <c r="U594" s="170"/>
      <c r="V594" s="170"/>
      <c r="W594" s="170"/>
      <c r="X594" s="170"/>
      <c r="Y594" s="170"/>
      <c r="Z594" s="171"/>
      <c r="AA594" s="77" t="s">
        <v>16</v>
      </c>
      <c r="AB594" s="172"/>
      <c r="AC594" s="173"/>
      <c r="AD594" s="174"/>
      <c r="AE594" s="78"/>
      <c r="AF594" s="67"/>
      <c r="AG594" s="10">
        <f>IF(AB594="",0,1)</f>
        <v>0</v>
      </c>
    </row>
    <row r="595" spans="1:33" s="5" customFormat="1" x14ac:dyDescent="0.3">
      <c r="A595" s="68"/>
      <c r="B595" s="78"/>
      <c r="C595" s="78"/>
      <c r="D595" s="218" t="s">
        <v>20</v>
      </c>
      <c r="E595" s="218"/>
      <c r="F595" s="218"/>
      <c r="G595" s="218"/>
      <c r="H595" s="218"/>
      <c r="I595" s="78"/>
      <c r="J595" s="218" t="s">
        <v>14</v>
      </c>
      <c r="K595" s="218"/>
      <c r="L595" s="218"/>
      <c r="M595" s="218"/>
      <c r="N595" s="218"/>
      <c r="O595" s="218"/>
      <c r="P595" s="218"/>
      <c r="Q595" s="218"/>
      <c r="R595" s="78"/>
      <c r="S595" s="218" t="s">
        <v>15</v>
      </c>
      <c r="T595" s="218"/>
      <c r="U595" s="218"/>
      <c r="V595" s="218"/>
      <c r="W595" s="218"/>
      <c r="X595" s="218"/>
      <c r="Y595" s="218"/>
      <c r="Z595" s="218"/>
      <c r="AA595" s="78"/>
      <c r="AB595" s="218" t="s">
        <v>17</v>
      </c>
      <c r="AC595" s="218"/>
      <c r="AD595" s="218"/>
      <c r="AE595" s="78"/>
      <c r="AF595" s="68"/>
      <c r="AG595" s="9"/>
    </row>
    <row r="596" spans="1:33" ht="21.75" thickBot="1" x14ac:dyDescent="0.3">
      <c r="A596" s="64"/>
      <c r="B596" s="79"/>
      <c r="C596" s="71"/>
      <c r="D596" s="71"/>
      <c r="E596" s="71"/>
      <c r="F596" s="71"/>
      <c r="G596" s="71"/>
      <c r="H596" s="71"/>
      <c r="I596" s="71"/>
      <c r="J596" s="80"/>
      <c r="K596" s="80"/>
      <c r="L596" s="80"/>
      <c r="M596" s="80"/>
      <c r="N596" s="80"/>
      <c r="O596" s="80"/>
      <c r="P596" s="80"/>
      <c r="Q596" s="80"/>
      <c r="R596" s="71"/>
      <c r="S596" s="80"/>
      <c r="T596" s="80"/>
      <c r="U596" s="80"/>
      <c r="V596" s="80"/>
      <c r="W596" s="80"/>
      <c r="X596" s="80"/>
      <c r="Y596" s="80"/>
      <c r="Z596" s="80"/>
      <c r="AA596" s="71"/>
      <c r="AB596" s="71"/>
      <c r="AC596" s="71"/>
      <c r="AD596" s="71"/>
      <c r="AE596" s="71"/>
      <c r="AF596" s="64"/>
    </row>
    <row r="597" spans="1:33" s="6" customFormat="1" ht="31.5" customHeight="1" thickTop="1" thickBot="1" x14ac:dyDescent="0.3">
      <c r="A597" s="69"/>
      <c r="B597" s="81"/>
      <c r="C597" s="82"/>
      <c r="D597" s="82"/>
      <c r="E597" s="82"/>
      <c r="F597" s="82"/>
      <c r="G597" s="82"/>
      <c r="H597" s="230" t="s">
        <v>41</v>
      </c>
      <c r="I597" s="231"/>
      <c r="J597" s="231"/>
      <c r="K597" s="231"/>
      <c r="L597" s="231"/>
      <c r="M597" s="231"/>
      <c r="N597" s="231"/>
      <c r="O597" s="231"/>
      <c r="P597" s="231"/>
      <c r="Q597" s="231"/>
      <c r="R597" s="231"/>
      <c r="S597" s="231"/>
      <c r="T597" s="231"/>
      <c r="U597" s="231"/>
      <c r="V597" s="231"/>
      <c r="W597" s="161"/>
      <c r="X597" s="162"/>
      <c r="Y597" s="162"/>
      <c r="Z597" s="85" t="s">
        <v>42</v>
      </c>
      <c r="AA597" s="86"/>
      <c r="AB597" s="86"/>
      <c r="AC597" s="86"/>
      <c r="AD597" s="86"/>
      <c r="AE597" s="87"/>
      <c r="AF597" s="69"/>
      <c r="AG597" s="9"/>
    </row>
    <row r="598" spans="1:33" s="7" customFormat="1" ht="69.75" customHeight="1" thickBot="1" x14ac:dyDescent="0.4">
      <c r="A598" s="70"/>
      <c r="B598" s="88"/>
      <c r="C598" s="229" t="s">
        <v>4</v>
      </c>
      <c r="D598" s="229"/>
      <c r="E598" s="229"/>
      <c r="F598" s="164"/>
      <c r="G598" s="90"/>
      <c r="H598" s="91" t="str">
        <f>H570</f>
        <v>Box Out</v>
      </c>
      <c r="I598" s="91" t="str">
        <f t="shared" ref="I598:AD598" si="160">I570</f>
        <v>Deflect, Tip Out or Intercept</v>
      </c>
      <c r="J598" s="91" t="str">
        <f t="shared" si="160"/>
        <v>Loose  Ball    or Dive on Floor</v>
      </c>
      <c r="K598" s="91" t="str">
        <f t="shared" si="160"/>
        <v>Defensive Rebound</v>
      </c>
      <c r="L598" s="91" t="str">
        <f t="shared" si="160"/>
        <v>Offensive Rebound</v>
      </c>
      <c r="M598" s="91" t="str">
        <f t="shared" si="160"/>
        <v>Steal</v>
      </c>
      <c r="N598" s="91" t="str">
        <f t="shared" si="160"/>
        <v>Charge</v>
      </c>
      <c r="O598" s="91" t="str">
        <f t="shared" si="160"/>
        <v>Block          Shot</v>
      </c>
      <c r="P598" s="91" t="str">
        <f t="shared" si="160"/>
        <v>Ball Pressure</v>
      </c>
      <c r="Q598" s="91" t="str">
        <f t="shared" si="160"/>
        <v>Help Action</v>
      </c>
      <c r="R598" s="91" t="str">
        <f t="shared" si="160"/>
        <v>Assist</v>
      </c>
      <c r="S598" s="91" t="str">
        <f t="shared" si="160"/>
        <v>Defensive Tie Ups</v>
      </c>
      <c r="T598" s="91" t="str">
        <f t="shared" si="160"/>
        <v>Great Screen</v>
      </c>
      <c r="U598" s="91" t="str">
        <f t="shared" si="160"/>
        <v>Transition   Score</v>
      </c>
      <c r="V598" s="91">
        <f t="shared" si="160"/>
        <v>0</v>
      </c>
      <c r="W598" s="91" t="str">
        <f t="shared" si="160"/>
        <v>Turnover Unforced</v>
      </c>
      <c r="X598" s="91" t="str">
        <f t="shared" si="160"/>
        <v>Turnover Forced</v>
      </c>
      <c r="Y598" s="91" t="str">
        <f t="shared" si="160"/>
        <v>Offensive Tie Ups</v>
      </c>
      <c r="Z598" s="91" t="str">
        <f t="shared" si="160"/>
        <v>Poor  Closeout</v>
      </c>
      <c r="AA598" s="91" t="str">
        <f t="shared" si="160"/>
        <v>Beat off B=ounce</v>
      </c>
      <c r="AB598" s="91" t="str">
        <f t="shared" si="160"/>
        <v>Poor Attitude or Language</v>
      </c>
      <c r="AC598" s="91" t="str">
        <f t="shared" si="160"/>
        <v>Poor Reaction to Officials</v>
      </c>
      <c r="AD598" s="91">
        <f t="shared" si="160"/>
        <v>0</v>
      </c>
      <c r="AE598" s="92" t="s">
        <v>22</v>
      </c>
      <c r="AF598" s="70"/>
      <c r="AG598" s="9"/>
    </row>
    <row r="599" spans="1:33" s="3" customFormat="1" ht="39" customHeight="1" thickBot="1" x14ac:dyDescent="0.4">
      <c r="A599" s="66"/>
      <c r="B599" s="93" t="s">
        <v>36</v>
      </c>
      <c r="C599" s="94"/>
      <c r="D599" s="94"/>
      <c r="E599" s="95" t="s">
        <v>38</v>
      </c>
      <c r="F599" s="93" t="s">
        <v>35</v>
      </c>
      <c r="G599" s="113"/>
      <c r="H599" s="168">
        <f>H571</f>
        <v>1</v>
      </c>
      <c r="I599" s="168">
        <f t="shared" ref="I599:AD599" si="161">I571</f>
        <v>1</v>
      </c>
      <c r="J599" s="168">
        <f t="shared" si="161"/>
        <v>2</v>
      </c>
      <c r="K599" s="168">
        <f t="shared" si="161"/>
        <v>1</v>
      </c>
      <c r="L599" s="168">
        <f t="shared" si="161"/>
        <v>1</v>
      </c>
      <c r="M599" s="168">
        <f t="shared" si="161"/>
        <v>3</v>
      </c>
      <c r="N599" s="168">
        <f t="shared" si="161"/>
        <v>3</v>
      </c>
      <c r="O599" s="168">
        <f t="shared" si="161"/>
        <v>1</v>
      </c>
      <c r="P599" s="168">
        <f t="shared" si="161"/>
        <v>1</v>
      </c>
      <c r="Q599" s="168">
        <f t="shared" si="161"/>
        <v>1</v>
      </c>
      <c r="R599" s="168">
        <f t="shared" si="161"/>
        <v>1</v>
      </c>
      <c r="S599" s="168">
        <f t="shared" si="161"/>
        <v>2</v>
      </c>
      <c r="T599" s="168">
        <f t="shared" si="161"/>
        <v>1</v>
      </c>
      <c r="U599" s="168">
        <f t="shared" si="161"/>
        <v>1</v>
      </c>
      <c r="V599" s="168">
        <f t="shared" si="161"/>
        <v>0</v>
      </c>
      <c r="W599" s="168">
        <f t="shared" si="161"/>
        <v>-2</v>
      </c>
      <c r="X599" s="168">
        <f t="shared" si="161"/>
        <v>-1</v>
      </c>
      <c r="Y599" s="168">
        <f t="shared" si="161"/>
        <v>-1</v>
      </c>
      <c r="Z599" s="168">
        <f t="shared" si="161"/>
        <v>-1</v>
      </c>
      <c r="AA599" s="168">
        <f t="shared" si="161"/>
        <v>-1</v>
      </c>
      <c r="AB599" s="168">
        <f t="shared" si="161"/>
        <v>-1</v>
      </c>
      <c r="AC599" s="168">
        <f t="shared" si="161"/>
        <v>-1</v>
      </c>
      <c r="AD599" s="168">
        <f t="shared" si="161"/>
        <v>0</v>
      </c>
      <c r="AE599" s="99"/>
      <c r="AF599" s="66"/>
      <c r="AG599" s="9"/>
    </row>
    <row r="600" spans="1:33" ht="36" customHeight="1" x14ac:dyDescent="0.25">
      <c r="A600" s="64"/>
      <c r="B600" s="96" t="str">
        <f t="shared" ref="B600:C605" si="162">IF(B572="","",B572)</f>
        <v/>
      </c>
      <c r="C600" s="227" t="str">
        <f t="shared" si="162"/>
        <v/>
      </c>
      <c r="D600" s="227"/>
      <c r="E600" s="228"/>
      <c r="F600" s="14"/>
      <c r="G600" s="15">
        <f>IF(F600="y",1,0)</f>
        <v>0</v>
      </c>
      <c r="H600" s="16"/>
      <c r="I600" s="17"/>
      <c r="J600" s="18"/>
      <c r="K600" s="18"/>
      <c r="L600" s="18"/>
      <c r="M600" s="18"/>
      <c r="N600" s="18"/>
      <c r="O600" s="18"/>
      <c r="P600" s="18"/>
      <c r="Q600" s="18"/>
      <c r="R600" s="19"/>
      <c r="S600" s="18"/>
      <c r="T600" s="18"/>
      <c r="U600" s="18"/>
      <c r="V600" s="19"/>
      <c r="W600" s="16"/>
      <c r="X600" s="18"/>
      <c r="Y600" s="19"/>
      <c r="Z600" s="18"/>
      <c r="AA600" s="17"/>
      <c r="AB600" s="18"/>
      <c r="AC600" s="18"/>
      <c r="AD600" s="19"/>
      <c r="AE600" s="100">
        <f>(H600*H$11)+(I600*I$11)+(J600*J$11)+(K600*K$11)+(L600*L$11)+(M600*M$11)+(N600*N$11)+(O600*O$11)+(P600*P$11)+(Q600*Q$11)+(R600*R$11)+(S600*S$11)+(T600*T$11)+(U600*U$11)+(V600*V$11)+(W600*W$11)+(X600*X$11)+(Y600*Y$11)+(Z600*Z$11)+(AA600*AA$11)+(AB600*AB$11)+(AC600*AC$11)+(AD600*AD$11)</f>
        <v>0</v>
      </c>
      <c r="AF600" s="64"/>
    </row>
    <row r="601" spans="1:33" ht="36" customHeight="1" x14ac:dyDescent="0.25">
      <c r="A601" s="64"/>
      <c r="B601" s="97" t="str">
        <f t="shared" si="162"/>
        <v/>
      </c>
      <c r="C601" s="215" t="str">
        <f t="shared" si="162"/>
        <v/>
      </c>
      <c r="D601" s="216"/>
      <c r="E601" s="217"/>
      <c r="F601" s="14"/>
      <c r="G601" s="15">
        <f t="shared" ref="G601:G615" si="163">IF(F601="y",1,0)</f>
        <v>0</v>
      </c>
      <c r="H601" s="20"/>
      <c r="I601" s="13"/>
      <c r="J601" s="21"/>
      <c r="K601" s="21"/>
      <c r="L601" s="21"/>
      <c r="M601" s="21"/>
      <c r="N601" s="21"/>
      <c r="O601" s="21"/>
      <c r="P601" s="21"/>
      <c r="Q601" s="21"/>
      <c r="R601" s="12"/>
      <c r="S601" s="21"/>
      <c r="T601" s="21"/>
      <c r="U601" s="21"/>
      <c r="V601" s="12"/>
      <c r="W601" s="20"/>
      <c r="X601" s="21"/>
      <c r="Y601" s="12"/>
      <c r="Z601" s="21"/>
      <c r="AA601" s="13"/>
      <c r="AB601" s="21"/>
      <c r="AC601" s="21"/>
      <c r="AD601" s="12"/>
      <c r="AE601" s="101">
        <f t="shared" ref="AE601:AE615" si="164">(H601*H$11)+(I601*I$11)+(J601*J$11)+(K601*K$11)+(L601*L$11)+(M601*M$11)+(N601*N$11)+(O601*O$11)+(P601*P$11)+(Q601*Q$11)+(R601*R$11)+(S601*S$11)+(T601*T$11)+(U601*U$11)+(V601*V$11)+(W601*W$11)+(X601*X$11)+(Y601*Y$11)+(Z601*Z$11)+(AA601*AA$11)+(AB601*AB$11)+(AC601*AC$11)+(AD601*AD$11)</f>
        <v>0</v>
      </c>
      <c r="AF601" s="64"/>
    </row>
    <row r="602" spans="1:33" ht="36" customHeight="1" x14ac:dyDescent="0.25">
      <c r="A602" s="64"/>
      <c r="B602" s="97" t="str">
        <f t="shared" si="162"/>
        <v/>
      </c>
      <c r="C602" s="215" t="str">
        <f t="shared" si="162"/>
        <v/>
      </c>
      <c r="D602" s="216"/>
      <c r="E602" s="217"/>
      <c r="F602" s="14"/>
      <c r="G602" s="15">
        <f t="shared" si="163"/>
        <v>0</v>
      </c>
      <c r="H602" s="20"/>
      <c r="I602" s="13"/>
      <c r="J602" s="21"/>
      <c r="K602" s="21"/>
      <c r="L602" s="21"/>
      <c r="M602" s="21"/>
      <c r="N602" s="21"/>
      <c r="O602" s="21"/>
      <c r="P602" s="21"/>
      <c r="Q602" s="21"/>
      <c r="R602" s="12"/>
      <c r="S602" s="21"/>
      <c r="T602" s="21"/>
      <c r="U602" s="21"/>
      <c r="V602" s="12"/>
      <c r="W602" s="20"/>
      <c r="X602" s="21"/>
      <c r="Y602" s="12"/>
      <c r="Z602" s="21"/>
      <c r="AA602" s="13"/>
      <c r="AB602" s="21"/>
      <c r="AC602" s="21"/>
      <c r="AD602" s="12"/>
      <c r="AE602" s="101">
        <f t="shared" si="164"/>
        <v>0</v>
      </c>
      <c r="AF602" s="64"/>
    </row>
    <row r="603" spans="1:33" ht="36" customHeight="1" x14ac:dyDescent="0.25">
      <c r="A603" s="64"/>
      <c r="B603" s="97" t="str">
        <f t="shared" si="162"/>
        <v/>
      </c>
      <c r="C603" s="215" t="str">
        <f t="shared" si="162"/>
        <v/>
      </c>
      <c r="D603" s="216"/>
      <c r="E603" s="217"/>
      <c r="F603" s="14"/>
      <c r="G603" s="15">
        <f t="shared" si="163"/>
        <v>0</v>
      </c>
      <c r="H603" s="20"/>
      <c r="I603" s="13"/>
      <c r="J603" s="21"/>
      <c r="K603" s="21"/>
      <c r="L603" s="21"/>
      <c r="M603" s="21"/>
      <c r="N603" s="21"/>
      <c r="O603" s="21"/>
      <c r="P603" s="21"/>
      <c r="Q603" s="21"/>
      <c r="R603" s="12"/>
      <c r="S603" s="21"/>
      <c r="T603" s="21"/>
      <c r="U603" s="21"/>
      <c r="V603" s="12"/>
      <c r="W603" s="20"/>
      <c r="X603" s="21"/>
      <c r="Y603" s="12"/>
      <c r="Z603" s="21"/>
      <c r="AA603" s="13"/>
      <c r="AB603" s="21"/>
      <c r="AC603" s="21"/>
      <c r="AD603" s="12"/>
      <c r="AE603" s="101">
        <f t="shared" si="164"/>
        <v>0</v>
      </c>
      <c r="AF603" s="64"/>
    </row>
    <row r="604" spans="1:33" ht="36" customHeight="1" x14ac:dyDescent="0.25">
      <c r="A604" s="64"/>
      <c r="B604" s="97" t="str">
        <f t="shared" si="162"/>
        <v/>
      </c>
      <c r="C604" s="215" t="str">
        <f t="shared" si="162"/>
        <v/>
      </c>
      <c r="D604" s="216"/>
      <c r="E604" s="217"/>
      <c r="F604" s="14"/>
      <c r="G604" s="15">
        <f t="shared" si="163"/>
        <v>0</v>
      </c>
      <c r="H604" s="20"/>
      <c r="I604" s="13"/>
      <c r="J604" s="21"/>
      <c r="K604" s="21"/>
      <c r="L604" s="21"/>
      <c r="M604" s="21"/>
      <c r="N604" s="21"/>
      <c r="O604" s="21"/>
      <c r="P604" s="21"/>
      <c r="Q604" s="21"/>
      <c r="R604" s="12"/>
      <c r="S604" s="21"/>
      <c r="T604" s="21"/>
      <c r="U604" s="21"/>
      <c r="V604" s="12"/>
      <c r="W604" s="20"/>
      <c r="X604" s="21"/>
      <c r="Y604" s="12"/>
      <c r="Z604" s="21"/>
      <c r="AA604" s="13"/>
      <c r="AB604" s="21"/>
      <c r="AC604" s="21"/>
      <c r="AD604" s="12"/>
      <c r="AE604" s="101">
        <f t="shared" si="164"/>
        <v>0</v>
      </c>
      <c r="AF604" s="64"/>
    </row>
    <row r="605" spans="1:33" ht="36" customHeight="1" x14ac:dyDescent="0.25">
      <c r="A605" s="64"/>
      <c r="B605" s="97" t="str">
        <f t="shared" si="162"/>
        <v/>
      </c>
      <c r="C605" s="215" t="str">
        <f t="shared" si="162"/>
        <v/>
      </c>
      <c r="D605" s="216"/>
      <c r="E605" s="217"/>
      <c r="F605" s="14"/>
      <c r="G605" s="15">
        <f t="shared" si="163"/>
        <v>0</v>
      </c>
      <c r="H605" s="20"/>
      <c r="I605" s="13"/>
      <c r="J605" s="21"/>
      <c r="K605" s="21"/>
      <c r="L605" s="21"/>
      <c r="M605" s="21"/>
      <c r="N605" s="21"/>
      <c r="O605" s="21"/>
      <c r="P605" s="21"/>
      <c r="Q605" s="21"/>
      <c r="R605" s="12"/>
      <c r="S605" s="21"/>
      <c r="T605" s="21"/>
      <c r="U605" s="21"/>
      <c r="V605" s="12"/>
      <c r="W605" s="20"/>
      <c r="X605" s="21"/>
      <c r="Y605" s="12"/>
      <c r="Z605" s="21"/>
      <c r="AA605" s="13"/>
      <c r="AB605" s="21"/>
      <c r="AC605" s="21"/>
      <c r="AD605" s="12"/>
      <c r="AE605" s="101">
        <f t="shared" si="164"/>
        <v>0</v>
      </c>
      <c r="AF605" s="64"/>
    </row>
    <row r="606" spans="1:33" ht="36" customHeight="1" x14ac:dyDescent="0.25">
      <c r="A606" s="64"/>
      <c r="B606" s="97"/>
      <c r="C606" s="215" t="str">
        <f t="shared" ref="C606:C615" si="165">IF(C578="","",C578)</f>
        <v/>
      </c>
      <c r="D606" s="216"/>
      <c r="E606" s="217"/>
      <c r="F606" s="14"/>
      <c r="G606" s="15">
        <f t="shared" si="163"/>
        <v>0</v>
      </c>
      <c r="H606" s="20"/>
      <c r="I606" s="13"/>
      <c r="J606" s="21"/>
      <c r="K606" s="21"/>
      <c r="L606" s="21"/>
      <c r="M606" s="21"/>
      <c r="N606" s="21"/>
      <c r="O606" s="21"/>
      <c r="P606" s="21"/>
      <c r="Q606" s="21"/>
      <c r="R606" s="12"/>
      <c r="S606" s="21"/>
      <c r="T606" s="21"/>
      <c r="U606" s="21"/>
      <c r="V606" s="12"/>
      <c r="W606" s="20"/>
      <c r="X606" s="21"/>
      <c r="Y606" s="12"/>
      <c r="Z606" s="21"/>
      <c r="AA606" s="13"/>
      <c r="AB606" s="21"/>
      <c r="AC606" s="21"/>
      <c r="AD606" s="12"/>
      <c r="AE606" s="101">
        <f t="shared" si="164"/>
        <v>0</v>
      </c>
      <c r="AF606" s="64"/>
    </row>
    <row r="607" spans="1:33" ht="36" customHeight="1" x14ac:dyDescent="0.25">
      <c r="A607" s="64"/>
      <c r="B607" s="97" t="str">
        <f t="shared" ref="B607:B615" si="166">IF(B579="","",B579)</f>
        <v/>
      </c>
      <c r="C607" s="215" t="str">
        <f t="shared" si="165"/>
        <v/>
      </c>
      <c r="D607" s="216"/>
      <c r="E607" s="217"/>
      <c r="F607" s="14"/>
      <c r="G607" s="15">
        <f t="shared" si="163"/>
        <v>0</v>
      </c>
      <c r="H607" s="20"/>
      <c r="I607" s="13"/>
      <c r="J607" s="21"/>
      <c r="K607" s="21"/>
      <c r="L607" s="21"/>
      <c r="M607" s="21"/>
      <c r="N607" s="21"/>
      <c r="O607" s="21"/>
      <c r="P607" s="21"/>
      <c r="Q607" s="21"/>
      <c r="R607" s="12"/>
      <c r="S607" s="21"/>
      <c r="T607" s="21"/>
      <c r="U607" s="21"/>
      <c r="V607" s="12"/>
      <c r="W607" s="20"/>
      <c r="X607" s="21"/>
      <c r="Y607" s="12"/>
      <c r="Z607" s="21"/>
      <c r="AA607" s="13"/>
      <c r="AB607" s="21"/>
      <c r="AC607" s="21"/>
      <c r="AD607" s="12"/>
      <c r="AE607" s="101">
        <f t="shared" si="164"/>
        <v>0</v>
      </c>
      <c r="AF607" s="64"/>
    </row>
    <row r="608" spans="1:33" ht="36" customHeight="1" x14ac:dyDescent="0.25">
      <c r="A608" s="64"/>
      <c r="B608" s="97" t="str">
        <f t="shared" si="166"/>
        <v/>
      </c>
      <c r="C608" s="215" t="str">
        <f t="shared" si="165"/>
        <v/>
      </c>
      <c r="D608" s="216"/>
      <c r="E608" s="217"/>
      <c r="F608" s="14"/>
      <c r="G608" s="15">
        <f t="shared" si="163"/>
        <v>0</v>
      </c>
      <c r="H608" s="20"/>
      <c r="I608" s="13"/>
      <c r="J608" s="21"/>
      <c r="K608" s="21"/>
      <c r="L608" s="21"/>
      <c r="M608" s="21"/>
      <c r="N608" s="21"/>
      <c r="O608" s="21"/>
      <c r="P608" s="21"/>
      <c r="Q608" s="21"/>
      <c r="R608" s="12"/>
      <c r="S608" s="21"/>
      <c r="T608" s="21"/>
      <c r="U608" s="21"/>
      <c r="V608" s="12"/>
      <c r="W608" s="20"/>
      <c r="X608" s="21"/>
      <c r="Y608" s="12"/>
      <c r="Z608" s="21"/>
      <c r="AA608" s="13"/>
      <c r="AB608" s="21"/>
      <c r="AC608" s="21"/>
      <c r="AD608" s="12"/>
      <c r="AE608" s="101">
        <f t="shared" si="164"/>
        <v>0</v>
      </c>
      <c r="AF608" s="64"/>
    </row>
    <row r="609" spans="1:33" ht="36" customHeight="1" x14ac:dyDescent="0.25">
      <c r="A609" s="64"/>
      <c r="B609" s="97" t="str">
        <f t="shared" si="166"/>
        <v/>
      </c>
      <c r="C609" s="215" t="str">
        <f t="shared" si="165"/>
        <v/>
      </c>
      <c r="D609" s="216"/>
      <c r="E609" s="217"/>
      <c r="F609" s="14"/>
      <c r="G609" s="15">
        <f t="shared" si="163"/>
        <v>0</v>
      </c>
      <c r="H609" s="20"/>
      <c r="I609" s="13"/>
      <c r="J609" s="21"/>
      <c r="K609" s="21"/>
      <c r="L609" s="21"/>
      <c r="M609" s="21"/>
      <c r="N609" s="21"/>
      <c r="O609" s="21"/>
      <c r="P609" s="21"/>
      <c r="Q609" s="21"/>
      <c r="R609" s="12"/>
      <c r="S609" s="21"/>
      <c r="T609" s="21"/>
      <c r="U609" s="21"/>
      <c r="V609" s="12"/>
      <c r="W609" s="20"/>
      <c r="X609" s="21"/>
      <c r="Y609" s="12"/>
      <c r="Z609" s="21"/>
      <c r="AA609" s="13"/>
      <c r="AB609" s="21"/>
      <c r="AC609" s="21"/>
      <c r="AD609" s="12"/>
      <c r="AE609" s="101">
        <f t="shared" si="164"/>
        <v>0</v>
      </c>
      <c r="AF609" s="64"/>
    </row>
    <row r="610" spans="1:33" ht="36" customHeight="1" x14ac:dyDescent="0.25">
      <c r="A610" s="64"/>
      <c r="B610" s="97" t="str">
        <f t="shared" si="166"/>
        <v/>
      </c>
      <c r="C610" s="215" t="str">
        <f t="shared" si="165"/>
        <v/>
      </c>
      <c r="D610" s="216"/>
      <c r="E610" s="217"/>
      <c r="F610" s="14"/>
      <c r="G610" s="15">
        <f t="shared" si="163"/>
        <v>0</v>
      </c>
      <c r="H610" s="20"/>
      <c r="I610" s="13"/>
      <c r="J610" s="21"/>
      <c r="K610" s="21"/>
      <c r="L610" s="21"/>
      <c r="M610" s="21"/>
      <c r="N610" s="21"/>
      <c r="O610" s="21"/>
      <c r="P610" s="21"/>
      <c r="Q610" s="21"/>
      <c r="R610" s="12"/>
      <c r="S610" s="21"/>
      <c r="T610" s="21"/>
      <c r="U610" s="21"/>
      <c r="V610" s="12"/>
      <c r="W610" s="20"/>
      <c r="X610" s="21"/>
      <c r="Y610" s="12"/>
      <c r="Z610" s="21"/>
      <c r="AA610" s="13"/>
      <c r="AB610" s="21"/>
      <c r="AC610" s="21"/>
      <c r="AD610" s="12"/>
      <c r="AE610" s="101">
        <f t="shared" si="164"/>
        <v>0</v>
      </c>
      <c r="AF610" s="64"/>
    </row>
    <row r="611" spans="1:33" ht="36" customHeight="1" x14ac:dyDescent="0.25">
      <c r="A611" s="64"/>
      <c r="B611" s="97" t="str">
        <f t="shared" si="166"/>
        <v/>
      </c>
      <c r="C611" s="215" t="str">
        <f t="shared" si="165"/>
        <v/>
      </c>
      <c r="D611" s="216"/>
      <c r="E611" s="217"/>
      <c r="F611" s="14"/>
      <c r="G611" s="15">
        <f t="shared" si="163"/>
        <v>0</v>
      </c>
      <c r="H611" s="20"/>
      <c r="I611" s="13"/>
      <c r="J611" s="21"/>
      <c r="K611" s="21"/>
      <c r="L611" s="21"/>
      <c r="M611" s="21"/>
      <c r="N611" s="21"/>
      <c r="O611" s="21"/>
      <c r="P611" s="21"/>
      <c r="Q611" s="21"/>
      <c r="R611" s="12"/>
      <c r="S611" s="21"/>
      <c r="T611" s="21"/>
      <c r="U611" s="21"/>
      <c r="V611" s="12"/>
      <c r="W611" s="20"/>
      <c r="X611" s="21"/>
      <c r="Y611" s="12"/>
      <c r="Z611" s="21"/>
      <c r="AA611" s="13"/>
      <c r="AB611" s="21"/>
      <c r="AC611" s="21"/>
      <c r="AD611" s="12"/>
      <c r="AE611" s="101">
        <f t="shared" si="164"/>
        <v>0</v>
      </c>
      <c r="AF611" s="64"/>
    </row>
    <row r="612" spans="1:33" ht="36" customHeight="1" x14ac:dyDescent="0.25">
      <c r="A612" s="64"/>
      <c r="B612" s="97" t="str">
        <f t="shared" si="166"/>
        <v/>
      </c>
      <c r="C612" s="215" t="str">
        <f t="shared" si="165"/>
        <v/>
      </c>
      <c r="D612" s="216"/>
      <c r="E612" s="217"/>
      <c r="F612" s="14"/>
      <c r="G612" s="15">
        <f t="shared" si="163"/>
        <v>0</v>
      </c>
      <c r="H612" s="20"/>
      <c r="I612" s="13"/>
      <c r="J612" s="21"/>
      <c r="K612" s="21"/>
      <c r="L612" s="21"/>
      <c r="M612" s="21"/>
      <c r="N612" s="21"/>
      <c r="O612" s="21"/>
      <c r="P612" s="21"/>
      <c r="Q612" s="21"/>
      <c r="R612" s="12"/>
      <c r="S612" s="21"/>
      <c r="T612" s="21"/>
      <c r="U612" s="21"/>
      <c r="V612" s="12"/>
      <c r="W612" s="20"/>
      <c r="X612" s="21"/>
      <c r="Y612" s="12"/>
      <c r="Z612" s="21"/>
      <c r="AA612" s="13"/>
      <c r="AB612" s="21"/>
      <c r="AC612" s="21"/>
      <c r="AD612" s="12"/>
      <c r="AE612" s="101">
        <f t="shared" si="164"/>
        <v>0</v>
      </c>
      <c r="AF612" s="64"/>
    </row>
    <row r="613" spans="1:33" ht="36" customHeight="1" x14ac:dyDescent="0.25">
      <c r="A613" s="64"/>
      <c r="B613" s="97" t="str">
        <f t="shared" si="166"/>
        <v/>
      </c>
      <c r="C613" s="215" t="str">
        <f t="shared" si="165"/>
        <v/>
      </c>
      <c r="D613" s="216"/>
      <c r="E613" s="217"/>
      <c r="F613" s="14"/>
      <c r="G613" s="15">
        <f t="shared" si="163"/>
        <v>0</v>
      </c>
      <c r="H613" s="20"/>
      <c r="I613" s="13"/>
      <c r="J613" s="21"/>
      <c r="K613" s="21"/>
      <c r="L613" s="21"/>
      <c r="M613" s="21"/>
      <c r="N613" s="21"/>
      <c r="O613" s="21"/>
      <c r="P613" s="21"/>
      <c r="Q613" s="21"/>
      <c r="R613" s="12"/>
      <c r="S613" s="21"/>
      <c r="T613" s="21"/>
      <c r="U613" s="21"/>
      <c r="V613" s="12"/>
      <c r="W613" s="20"/>
      <c r="X613" s="21"/>
      <c r="Y613" s="12"/>
      <c r="Z613" s="21"/>
      <c r="AA613" s="13"/>
      <c r="AB613" s="21"/>
      <c r="AC613" s="21"/>
      <c r="AD613" s="12"/>
      <c r="AE613" s="101">
        <f t="shared" si="164"/>
        <v>0</v>
      </c>
      <c r="AF613" s="64"/>
    </row>
    <row r="614" spans="1:33" ht="36" customHeight="1" x14ac:dyDescent="0.25">
      <c r="A614" s="64"/>
      <c r="B614" s="97" t="str">
        <f t="shared" si="166"/>
        <v/>
      </c>
      <c r="C614" s="215" t="str">
        <f t="shared" si="165"/>
        <v/>
      </c>
      <c r="D614" s="216"/>
      <c r="E614" s="217"/>
      <c r="F614" s="14"/>
      <c r="G614" s="15">
        <f t="shared" si="163"/>
        <v>0</v>
      </c>
      <c r="H614" s="20"/>
      <c r="I614" s="13"/>
      <c r="J614" s="21"/>
      <c r="K614" s="21"/>
      <c r="L614" s="21"/>
      <c r="M614" s="21"/>
      <c r="N614" s="21"/>
      <c r="O614" s="21"/>
      <c r="P614" s="21"/>
      <c r="Q614" s="21"/>
      <c r="R614" s="12"/>
      <c r="S614" s="21"/>
      <c r="T614" s="21"/>
      <c r="U614" s="21"/>
      <c r="V614" s="12"/>
      <c r="W614" s="20"/>
      <c r="X614" s="21"/>
      <c r="Y614" s="12"/>
      <c r="Z614" s="21"/>
      <c r="AA614" s="13"/>
      <c r="AB614" s="21"/>
      <c r="AC614" s="21"/>
      <c r="AD614" s="12"/>
      <c r="AE614" s="101">
        <f t="shared" si="164"/>
        <v>0</v>
      </c>
      <c r="AF614" s="64"/>
    </row>
    <row r="615" spans="1:33" ht="36.75" customHeight="1" thickBot="1" x14ac:dyDescent="0.3">
      <c r="A615" s="64"/>
      <c r="B615" s="98" t="str">
        <f t="shared" si="166"/>
        <v/>
      </c>
      <c r="C615" s="224" t="str">
        <f t="shared" si="165"/>
        <v/>
      </c>
      <c r="D615" s="225"/>
      <c r="E615" s="226"/>
      <c r="F615" s="160"/>
      <c r="G615" s="23">
        <f t="shared" si="163"/>
        <v>0</v>
      </c>
      <c r="H615" s="24"/>
      <c r="I615" s="25"/>
      <c r="J615" s="26"/>
      <c r="K615" s="26"/>
      <c r="L615" s="26"/>
      <c r="M615" s="26"/>
      <c r="N615" s="26"/>
      <c r="O615" s="26"/>
      <c r="P615" s="26"/>
      <c r="Q615" s="26"/>
      <c r="R615" s="27"/>
      <c r="S615" s="26"/>
      <c r="T615" s="26"/>
      <c r="U615" s="26"/>
      <c r="V615" s="27"/>
      <c r="W615" s="24"/>
      <c r="X615" s="26"/>
      <c r="Y615" s="27"/>
      <c r="Z615" s="26"/>
      <c r="AA615" s="26"/>
      <c r="AB615" s="26"/>
      <c r="AC615" s="26"/>
      <c r="AD615" s="27"/>
      <c r="AE615" s="100">
        <f t="shared" si="164"/>
        <v>0</v>
      </c>
      <c r="AF615" s="64"/>
    </row>
    <row r="616" spans="1:33" ht="36" customHeight="1" thickTop="1" thickBot="1" x14ac:dyDescent="0.3">
      <c r="A616" s="64"/>
      <c r="B616" s="213" t="s">
        <v>25</v>
      </c>
      <c r="C616" s="214"/>
      <c r="D616" s="214"/>
      <c r="E616" s="214"/>
      <c r="F616" s="165"/>
      <c r="G616" s="165"/>
      <c r="H616" s="104">
        <f>SUM(H600:H615)</f>
        <v>0</v>
      </c>
      <c r="I616" s="105">
        <f t="shared" ref="I616:AD616" si="167">SUM(I600:I615)</f>
        <v>0</v>
      </c>
      <c r="J616" s="105">
        <f t="shared" si="167"/>
        <v>0</v>
      </c>
      <c r="K616" s="105">
        <f t="shared" si="167"/>
        <v>0</v>
      </c>
      <c r="L616" s="105">
        <f t="shared" si="167"/>
        <v>0</v>
      </c>
      <c r="M616" s="105">
        <f t="shared" si="167"/>
        <v>0</v>
      </c>
      <c r="N616" s="105">
        <f t="shared" si="167"/>
        <v>0</v>
      </c>
      <c r="O616" s="105">
        <f t="shared" si="167"/>
        <v>0</v>
      </c>
      <c r="P616" s="105">
        <f t="shared" si="167"/>
        <v>0</v>
      </c>
      <c r="Q616" s="105">
        <f t="shared" si="167"/>
        <v>0</v>
      </c>
      <c r="R616" s="166">
        <f t="shared" si="167"/>
        <v>0</v>
      </c>
      <c r="S616" s="105">
        <f t="shared" si="167"/>
        <v>0</v>
      </c>
      <c r="T616" s="105">
        <f t="shared" si="167"/>
        <v>0</v>
      </c>
      <c r="U616" s="105">
        <f t="shared" si="167"/>
        <v>0</v>
      </c>
      <c r="V616" s="107">
        <f t="shared" si="167"/>
        <v>0</v>
      </c>
      <c r="W616" s="108">
        <f t="shared" si="167"/>
        <v>0</v>
      </c>
      <c r="X616" s="105">
        <f t="shared" si="167"/>
        <v>0</v>
      </c>
      <c r="Y616" s="166">
        <f t="shared" si="167"/>
        <v>0</v>
      </c>
      <c r="Z616" s="109">
        <f t="shared" si="167"/>
        <v>0</v>
      </c>
      <c r="AA616" s="110">
        <f t="shared" si="167"/>
        <v>0</v>
      </c>
      <c r="AB616" s="110">
        <f t="shared" si="167"/>
        <v>0</v>
      </c>
      <c r="AC616" s="110">
        <f t="shared" si="167"/>
        <v>0</v>
      </c>
      <c r="AD616" s="111">
        <f t="shared" si="167"/>
        <v>0</v>
      </c>
      <c r="AE616" s="102">
        <f>SUM(AE600:AE615)</f>
        <v>0</v>
      </c>
      <c r="AF616" s="64"/>
    </row>
    <row r="617" spans="1:33" ht="8.25" customHeight="1" thickTop="1" x14ac:dyDescent="0.25">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c r="AA617" s="64"/>
      <c r="AB617" s="64"/>
      <c r="AC617" s="64"/>
      <c r="AD617" s="64"/>
      <c r="AE617" s="64"/>
      <c r="AF617" s="64"/>
    </row>
    <row r="618" spans="1:33" x14ac:dyDescent="0.25">
      <c r="A618" s="64"/>
      <c r="B618" s="71"/>
      <c r="C618" s="71"/>
      <c r="D618" s="71"/>
      <c r="E618" s="71"/>
      <c r="F618" s="71"/>
      <c r="G618" s="71"/>
      <c r="H618" s="71"/>
      <c r="I618" s="71"/>
      <c r="J618" s="71"/>
      <c r="K618" s="71"/>
      <c r="L618" s="71"/>
      <c r="M618" s="71"/>
      <c r="N618" s="71"/>
      <c r="O618" s="71"/>
      <c r="P618" s="71"/>
      <c r="Q618" s="71"/>
      <c r="R618" s="71"/>
      <c r="S618" s="71"/>
      <c r="T618" s="71"/>
      <c r="U618" s="71"/>
      <c r="V618" s="71"/>
      <c r="W618" s="71"/>
      <c r="X618" s="71"/>
      <c r="Y618" s="71"/>
      <c r="Z618" s="71"/>
      <c r="AA618" s="71"/>
      <c r="AB618" s="71"/>
      <c r="AC618" s="71"/>
      <c r="AD618" s="71"/>
      <c r="AE618" s="71"/>
      <c r="AF618" s="64"/>
    </row>
    <row r="619" spans="1:33" s="2" customFormat="1" ht="33.75" x14ac:dyDescent="0.5">
      <c r="A619" s="65"/>
      <c r="B619" s="72"/>
      <c r="C619" s="222" t="s">
        <v>11</v>
      </c>
      <c r="D619" s="222"/>
      <c r="E619" s="222"/>
      <c r="F619" s="222"/>
      <c r="G619" s="222"/>
      <c r="H619" s="222"/>
      <c r="I619" s="222"/>
      <c r="J619" s="222"/>
      <c r="K619" s="222"/>
      <c r="L619" s="222"/>
      <c r="M619" s="222"/>
      <c r="N619" s="222"/>
      <c r="O619" s="222"/>
      <c r="P619" s="222"/>
      <c r="Q619" s="222"/>
      <c r="R619" s="222"/>
      <c r="S619" s="222"/>
      <c r="T619" s="222"/>
      <c r="U619" s="222"/>
      <c r="V619" s="222"/>
      <c r="W619" s="222"/>
      <c r="X619" s="222"/>
      <c r="Y619" s="222"/>
      <c r="Z619" s="222"/>
      <c r="AA619" s="222"/>
      <c r="AB619" s="222"/>
      <c r="AC619" s="222"/>
      <c r="AD619" s="222"/>
      <c r="AE619" s="222"/>
      <c r="AF619" s="65"/>
      <c r="AG619" s="9"/>
    </row>
    <row r="620" spans="1:33" s="3" customFormat="1" ht="26.25" x14ac:dyDescent="0.4">
      <c r="A620" s="66"/>
      <c r="B620" s="73"/>
      <c r="C620" s="223" t="s">
        <v>12</v>
      </c>
      <c r="D620" s="223"/>
      <c r="E620" s="223"/>
      <c r="F620" s="223"/>
      <c r="G620" s="223"/>
      <c r="H620" s="223"/>
      <c r="I620" s="223"/>
      <c r="J620" s="223"/>
      <c r="K620" s="223"/>
      <c r="L620" s="223"/>
      <c r="M620" s="223"/>
      <c r="N620" s="223"/>
      <c r="O620" s="223"/>
      <c r="P620" s="223"/>
      <c r="Q620" s="223"/>
      <c r="R620" s="223"/>
      <c r="S620" s="223"/>
      <c r="T620" s="223"/>
      <c r="U620" s="223"/>
      <c r="V620" s="223"/>
      <c r="W620" s="223"/>
      <c r="X620" s="223"/>
      <c r="Y620" s="223"/>
      <c r="Z620" s="223"/>
      <c r="AA620" s="223"/>
      <c r="AB620" s="223"/>
      <c r="AC620" s="223"/>
      <c r="AD620" s="223"/>
      <c r="AE620" s="223"/>
      <c r="AF620" s="66"/>
      <c r="AG620" s="9"/>
    </row>
    <row r="621" spans="1:33" s="3" customFormat="1" ht="9" customHeight="1" x14ac:dyDescent="0.4">
      <c r="A621" s="66"/>
      <c r="B621" s="73"/>
      <c r="C621" s="163"/>
      <c r="D621" s="163"/>
      <c r="E621" s="163"/>
      <c r="F621" s="163"/>
      <c r="G621" s="163"/>
      <c r="H621" s="163"/>
      <c r="I621" s="163"/>
      <c r="J621" s="163"/>
      <c r="K621" s="163"/>
      <c r="L621" s="163"/>
      <c r="M621" s="163"/>
      <c r="N621" s="163"/>
      <c r="O621" s="163"/>
      <c r="P621" s="163"/>
      <c r="Q621" s="163"/>
      <c r="R621" s="163"/>
      <c r="S621" s="163"/>
      <c r="T621" s="163"/>
      <c r="U621" s="163"/>
      <c r="V621" s="163"/>
      <c r="W621" s="163"/>
      <c r="X621" s="163"/>
      <c r="Y621" s="163"/>
      <c r="Z621" s="163"/>
      <c r="AA621" s="163"/>
      <c r="AB621" s="163"/>
      <c r="AC621" s="163"/>
      <c r="AD621" s="163"/>
      <c r="AE621" s="163"/>
      <c r="AF621" s="66"/>
      <c r="AG621" s="9"/>
    </row>
    <row r="622" spans="1:33" s="4" customFormat="1" ht="32.25" customHeight="1" x14ac:dyDescent="0.3">
      <c r="A622" s="67"/>
      <c r="B622" s="75"/>
      <c r="C622" s="75"/>
      <c r="D622" s="219" t="str">
        <f>IF(D594="","",D594)</f>
        <v/>
      </c>
      <c r="E622" s="220"/>
      <c r="F622" s="220"/>
      <c r="G622" s="220"/>
      <c r="H622" s="221"/>
      <c r="I622" s="76"/>
      <c r="J622" s="219" t="str">
        <f>IF(J594="","",J594)</f>
        <v/>
      </c>
      <c r="K622" s="220"/>
      <c r="L622" s="220"/>
      <c r="M622" s="220"/>
      <c r="N622" s="220"/>
      <c r="O622" s="220"/>
      <c r="P622" s="220"/>
      <c r="Q622" s="221"/>
      <c r="R622" s="77" t="s">
        <v>13</v>
      </c>
      <c r="S622" s="169"/>
      <c r="T622" s="170"/>
      <c r="U622" s="170"/>
      <c r="V622" s="170"/>
      <c r="W622" s="170"/>
      <c r="X622" s="170"/>
      <c r="Y622" s="170"/>
      <c r="Z622" s="171"/>
      <c r="AA622" s="77" t="s">
        <v>16</v>
      </c>
      <c r="AB622" s="172"/>
      <c r="AC622" s="173"/>
      <c r="AD622" s="174"/>
      <c r="AE622" s="78"/>
      <c r="AF622" s="67"/>
      <c r="AG622" s="10">
        <f>IF(AB622="",0,1)</f>
        <v>0</v>
      </c>
    </row>
    <row r="623" spans="1:33" s="5" customFormat="1" x14ac:dyDescent="0.3">
      <c r="A623" s="68"/>
      <c r="B623" s="78"/>
      <c r="C623" s="78"/>
      <c r="D623" s="218" t="s">
        <v>20</v>
      </c>
      <c r="E623" s="218"/>
      <c r="F623" s="218"/>
      <c r="G623" s="218"/>
      <c r="H623" s="218"/>
      <c r="I623" s="78"/>
      <c r="J623" s="218" t="s">
        <v>14</v>
      </c>
      <c r="K623" s="218"/>
      <c r="L623" s="218"/>
      <c r="M623" s="218"/>
      <c r="N623" s="218"/>
      <c r="O623" s="218"/>
      <c r="P623" s="218"/>
      <c r="Q623" s="218"/>
      <c r="R623" s="78"/>
      <c r="S623" s="218" t="s">
        <v>15</v>
      </c>
      <c r="T623" s="218"/>
      <c r="U623" s="218"/>
      <c r="V623" s="218"/>
      <c r="W623" s="218"/>
      <c r="X623" s="218"/>
      <c r="Y623" s="218"/>
      <c r="Z623" s="218"/>
      <c r="AA623" s="78"/>
      <c r="AB623" s="218" t="s">
        <v>17</v>
      </c>
      <c r="AC623" s="218"/>
      <c r="AD623" s="218"/>
      <c r="AE623" s="78"/>
      <c r="AF623" s="68"/>
      <c r="AG623" s="9"/>
    </row>
    <row r="624" spans="1:33" ht="21.75" thickBot="1" x14ac:dyDescent="0.3">
      <c r="A624" s="64"/>
      <c r="B624" s="79"/>
      <c r="C624" s="71"/>
      <c r="D624" s="71"/>
      <c r="E624" s="71"/>
      <c r="F624" s="71"/>
      <c r="G624" s="71"/>
      <c r="H624" s="71"/>
      <c r="I624" s="71"/>
      <c r="J624" s="80"/>
      <c r="K624" s="80"/>
      <c r="L624" s="80"/>
      <c r="M624" s="80"/>
      <c r="N624" s="80"/>
      <c r="O624" s="80"/>
      <c r="P624" s="80"/>
      <c r="Q624" s="80"/>
      <c r="R624" s="71"/>
      <c r="S624" s="80"/>
      <c r="T624" s="80"/>
      <c r="U624" s="80"/>
      <c r="V624" s="80"/>
      <c r="W624" s="80"/>
      <c r="X624" s="80"/>
      <c r="Y624" s="80"/>
      <c r="Z624" s="80"/>
      <c r="AA624" s="71"/>
      <c r="AB624" s="71"/>
      <c r="AC624" s="71"/>
      <c r="AD624" s="71"/>
      <c r="AE624" s="71"/>
      <c r="AF624" s="64"/>
    </row>
    <row r="625" spans="1:33" s="6" customFormat="1" ht="31.5" customHeight="1" thickTop="1" thickBot="1" x14ac:dyDescent="0.3">
      <c r="A625" s="69"/>
      <c r="B625" s="81"/>
      <c r="C625" s="82"/>
      <c r="D625" s="82"/>
      <c r="E625" s="82"/>
      <c r="F625" s="82"/>
      <c r="G625" s="82"/>
      <c r="H625" s="230" t="s">
        <v>41</v>
      </c>
      <c r="I625" s="231"/>
      <c r="J625" s="231"/>
      <c r="K625" s="231"/>
      <c r="L625" s="231"/>
      <c r="M625" s="231"/>
      <c r="N625" s="231"/>
      <c r="O625" s="231"/>
      <c r="P625" s="231"/>
      <c r="Q625" s="231"/>
      <c r="R625" s="231"/>
      <c r="S625" s="231"/>
      <c r="T625" s="231"/>
      <c r="U625" s="231"/>
      <c r="V625" s="231"/>
      <c r="W625" s="161"/>
      <c r="X625" s="162"/>
      <c r="Y625" s="162"/>
      <c r="Z625" s="85" t="s">
        <v>42</v>
      </c>
      <c r="AA625" s="86"/>
      <c r="AB625" s="86"/>
      <c r="AC625" s="86"/>
      <c r="AD625" s="86"/>
      <c r="AE625" s="87"/>
      <c r="AF625" s="69"/>
      <c r="AG625" s="9"/>
    </row>
    <row r="626" spans="1:33" s="7" customFormat="1" ht="69.75" customHeight="1" thickBot="1" x14ac:dyDescent="0.4">
      <c r="A626" s="70"/>
      <c r="B626" s="88"/>
      <c r="C626" s="229" t="s">
        <v>4</v>
      </c>
      <c r="D626" s="229"/>
      <c r="E626" s="229"/>
      <c r="F626" s="164"/>
      <c r="G626" s="90"/>
      <c r="H626" s="91" t="str">
        <f>H598</f>
        <v>Box Out</v>
      </c>
      <c r="I626" s="91" t="str">
        <f t="shared" ref="I626:AD626" si="168">I598</f>
        <v>Deflect, Tip Out or Intercept</v>
      </c>
      <c r="J626" s="91" t="str">
        <f t="shared" si="168"/>
        <v>Loose  Ball    or Dive on Floor</v>
      </c>
      <c r="K626" s="91" t="str">
        <f t="shared" si="168"/>
        <v>Defensive Rebound</v>
      </c>
      <c r="L626" s="91" t="str">
        <f t="shared" si="168"/>
        <v>Offensive Rebound</v>
      </c>
      <c r="M626" s="91" t="str">
        <f t="shared" si="168"/>
        <v>Steal</v>
      </c>
      <c r="N626" s="91" t="str">
        <f t="shared" si="168"/>
        <v>Charge</v>
      </c>
      <c r="O626" s="91" t="str">
        <f t="shared" si="168"/>
        <v>Block          Shot</v>
      </c>
      <c r="P626" s="91" t="str">
        <f t="shared" si="168"/>
        <v>Ball Pressure</v>
      </c>
      <c r="Q626" s="91" t="str">
        <f t="shared" si="168"/>
        <v>Help Action</v>
      </c>
      <c r="R626" s="91" t="str">
        <f t="shared" si="168"/>
        <v>Assist</v>
      </c>
      <c r="S626" s="91" t="str">
        <f t="shared" si="168"/>
        <v>Defensive Tie Ups</v>
      </c>
      <c r="T626" s="91" t="str">
        <f t="shared" si="168"/>
        <v>Great Screen</v>
      </c>
      <c r="U626" s="91" t="str">
        <f t="shared" si="168"/>
        <v>Transition   Score</v>
      </c>
      <c r="V626" s="91">
        <f t="shared" si="168"/>
        <v>0</v>
      </c>
      <c r="W626" s="91" t="str">
        <f t="shared" si="168"/>
        <v>Turnover Unforced</v>
      </c>
      <c r="X626" s="91" t="str">
        <f t="shared" si="168"/>
        <v>Turnover Forced</v>
      </c>
      <c r="Y626" s="91" t="str">
        <f t="shared" si="168"/>
        <v>Offensive Tie Ups</v>
      </c>
      <c r="Z626" s="91" t="str">
        <f t="shared" si="168"/>
        <v>Poor  Closeout</v>
      </c>
      <c r="AA626" s="91" t="str">
        <f t="shared" si="168"/>
        <v>Beat off B=ounce</v>
      </c>
      <c r="AB626" s="91" t="str">
        <f t="shared" si="168"/>
        <v>Poor Attitude or Language</v>
      </c>
      <c r="AC626" s="91" t="str">
        <f t="shared" si="168"/>
        <v>Poor Reaction to Officials</v>
      </c>
      <c r="AD626" s="91">
        <f t="shared" si="168"/>
        <v>0</v>
      </c>
      <c r="AE626" s="92" t="s">
        <v>22</v>
      </c>
      <c r="AF626" s="70"/>
      <c r="AG626" s="9"/>
    </row>
    <row r="627" spans="1:33" s="3" customFormat="1" ht="39" customHeight="1" thickBot="1" x14ac:dyDescent="0.4">
      <c r="A627" s="66"/>
      <c r="B627" s="93" t="s">
        <v>36</v>
      </c>
      <c r="C627" s="94"/>
      <c r="D627" s="94"/>
      <c r="E627" s="95" t="s">
        <v>38</v>
      </c>
      <c r="F627" s="93" t="s">
        <v>35</v>
      </c>
      <c r="G627" s="113"/>
      <c r="H627" s="168">
        <f>H599</f>
        <v>1</v>
      </c>
      <c r="I627" s="168">
        <f t="shared" ref="I627:AD627" si="169">I599</f>
        <v>1</v>
      </c>
      <c r="J627" s="168">
        <f t="shared" si="169"/>
        <v>2</v>
      </c>
      <c r="K627" s="168">
        <f t="shared" si="169"/>
        <v>1</v>
      </c>
      <c r="L627" s="168">
        <f t="shared" si="169"/>
        <v>1</v>
      </c>
      <c r="M627" s="168">
        <f t="shared" si="169"/>
        <v>3</v>
      </c>
      <c r="N627" s="168">
        <f t="shared" si="169"/>
        <v>3</v>
      </c>
      <c r="O627" s="168">
        <f t="shared" si="169"/>
        <v>1</v>
      </c>
      <c r="P627" s="168">
        <f t="shared" si="169"/>
        <v>1</v>
      </c>
      <c r="Q627" s="168">
        <f t="shared" si="169"/>
        <v>1</v>
      </c>
      <c r="R627" s="168">
        <f t="shared" si="169"/>
        <v>1</v>
      </c>
      <c r="S627" s="168">
        <f t="shared" si="169"/>
        <v>2</v>
      </c>
      <c r="T627" s="168">
        <f t="shared" si="169"/>
        <v>1</v>
      </c>
      <c r="U627" s="168">
        <f t="shared" si="169"/>
        <v>1</v>
      </c>
      <c r="V627" s="168">
        <f t="shared" si="169"/>
        <v>0</v>
      </c>
      <c r="W627" s="168">
        <f t="shared" si="169"/>
        <v>-2</v>
      </c>
      <c r="X627" s="168">
        <f t="shared" si="169"/>
        <v>-1</v>
      </c>
      <c r="Y627" s="168">
        <f t="shared" si="169"/>
        <v>-1</v>
      </c>
      <c r="Z627" s="168">
        <f t="shared" si="169"/>
        <v>-1</v>
      </c>
      <c r="AA627" s="168">
        <f t="shared" si="169"/>
        <v>-1</v>
      </c>
      <c r="AB627" s="168">
        <f t="shared" si="169"/>
        <v>-1</v>
      </c>
      <c r="AC627" s="168">
        <f t="shared" si="169"/>
        <v>-1</v>
      </c>
      <c r="AD627" s="168">
        <f t="shared" si="169"/>
        <v>0</v>
      </c>
      <c r="AE627" s="99"/>
      <c r="AF627" s="66"/>
      <c r="AG627" s="9"/>
    </row>
    <row r="628" spans="1:33" ht="36" customHeight="1" x14ac:dyDescent="0.25">
      <c r="A628" s="64"/>
      <c r="B628" s="96" t="str">
        <f t="shared" ref="B628:C633" si="170">IF(B600="","",B600)</f>
        <v/>
      </c>
      <c r="C628" s="227" t="str">
        <f t="shared" si="170"/>
        <v/>
      </c>
      <c r="D628" s="227"/>
      <c r="E628" s="228"/>
      <c r="F628" s="14"/>
      <c r="G628" s="15">
        <f>IF(F628="y",1,0)</f>
        <v>0</v>
      </c>
      <c r="H628" s="16"/>
      <c r="I628" s="17"/>
      <c r="J628" s="18"/>
      <c r="K628" s="18"/>
      <c r="L628" s="18"/>
      <c r="M628" s="18"/>
      <c r="N628" s="18"/>
      <c r="O628" s="18"/>
      <c r="P628" s="18"/>
      <c r="Q628" s="18"/>
      <c r="R628" s="19"/>
      <c r="S628" s="18"/>
      <c r="T628" s="18"/>
      <c r="U628" s="18"/>
      <c r="V628" s="19"/>
      <c r="W628" s="16"/>
      <c r="X628" s="18"/>
      <c r="Y628" s="19"/>
      <c r="Z628" s="18"/>
      <c r="AA628" s="17"/>
      <c r="AB628" s="18"/>
      <c r="AC628" s="18"/>
      <c r="AD628" s="19"/>
      <c r="AE628" s="100">
        <f>(H628*H$11)+(I628*I$11)+(J628*J$11)+(K628*K$11)+(L628*L$11)+(M628*M$11)+(N628*N$11)+(O628*O$11)+(P628*P$11)+(Q628*Q$11)+(R628*R$11)+(S628*S$11)+(T628*T$11)+(U628*U$11)+(V628*V$11)+(W628*W$11)+(X628*X$11)+(Y628*Y$11)+(Z628*Z$11)+(AA628*AA$11)+(AB628*AB$11)+(AC628*AC$11)+(AD628*AD$11)</f>
        <v>0</v>
      </c>
      <c r="AF628" s="64"/>
    </row>
    <row r="629" spans="1:33" ht="36" customHeight="1" x14ac:dyDescent="0.25">
      <c r="A629" s="64"/>
      <c r="B629" s="97" t="str">
        <f t="shared" si="170"/>
        <v/>
      </c>
      <c r="C629" s="215" t="str">
        <f t="shared" si="170"/>
        <v/>
      </c>
      <c r="D629" s="216"/>
      <c r="E629" s="217"/>
      <c r="F629" s="14"/>
      <c r="G629" s="15">
        <f t="shared" ref="G629:G643" si="171">IF(F629="y",1,0)</f>
        <v>0</v>
      </c>
      <c r="H629" s="20"/>
      <c r="I629" s="13"/>
      <c r="J629" s="21"/>
      <c r="K629" s="21"/>
      <c r="L629" s="21"/>
      <c r="M629" s="21"/>
      <c r="N629" s="21"/>
      <c r="O629" s="21"/>
      <c r="P629" s="21"/>
      <c r="Q629" s="21"/>
      <c r="R629" s="12"/>
      <c r="S629" s="21"/>
      <c r="T629" s="21"/>
      <c r="U629" s="21"/>
      <c r="V629" s="12"/>
      <c r="W629" s="20"/>
      <c r="X629" s="21"/>
      <c r="Y629" s="12"/>
      <c r="Z629" s="21"/>
      <c r="AA629" s="13"/>
      <c r="AB629" s="21"/>
      <c r="AC629" s="21"/>
      <c r="AD629" s="12"/>
      <c r="AE629" s="101">
        <f t="shared" ref="AE629:AE643" si="172">(H629*H$11)+(I629*I$11)+(J629*J$11)+(K629*K$11)+(L629*L$11)+(M629*M$11)+(N629*N$11)+(O629*O$11)+(P629*P$11)+(Q629*Q$11)+(R629*R$11)+(S629*S$11)+(T629*T$11)+(U629*U$11)+(V629*V$11)+(W629*W$11)+(X629*X$11)+(Y629*Y$11)+(Z629*Z$11)+(AA629*AA$11)+(AB629*AB$11)+(AC629*AC$11)+(AD629*AD$11)</f>
        <v>0</v>
      </c>
      <c r="AF629" s="64"/>
    </row>
    <row r="630" spans="1:33" ht="36" customHeight="1" x14ac:dyDescent="0.25">
      <c r="A630" s="64"/>
      <c r="B630" s="97" t="str">
        <f t="shared" si="170"/>
        <v/>
      </c>
      <c r="C630" s="215" t="str">
        <f t="shared" si="170"/>
        <v/>
      </c>
      <c r="D630" s="216"/>
      <c r="E630" s="217"/>
      <c r="F630" s="14"/>
      <c r="G630" s="15">
        <f t="shared" si="171"/>
        <v>0</v>
      </c>
      <c r="H630" s="20"/>
      <c r="I630" s="13"/>
      <c r="J630" s="21"/>
      <c r="K630" s="21"/>
      <c r="L630" s="21"/>
      <c r="M630" s="21"/>
      <c r="N630" s="21"/>
      <c r="O630" s="21"/>
      <c r="P630" s="21"/>
      <c r="Q630" s="21"/>
      <c r="R630" s="12"/>
      <c r="S630" s="21"/>
      <c r="T630" s="21"/>
      <c r="U630" s="21"/>
      <c r="V630" s="12"/>
      <c r="W630" s="20"/>
      <c r="X630" s="21"/>
      <c r="Y630" s="12"/>
      <c r="Z630" s="21"/>
      <c r="AA630" s="13"/>
      <c r="AB630" s="21"/>
      <c r="AC630" s="21"/>
      <c r="AD630" s="12"/>
      <c r="AE630" s="101">
        <f t="shared" si="172"/>
        <v>0</v>
      </c>
      <c r="AF630" s="64"/>
    </row>
    <row r="631" spans="1:33" ht="36" customHeight="1" x14ac:dyDescent="0.25">
      <c r="A631" s="64"/>
      <c r="B631" s="97" t="str">
        <f t="shared" si="170"/>
        <v/>
      </c>
      <c r="C631" s="215" t="str">
        <f t="shared" si="170"/>
        <v/>
      </c>
      <c r="D631" s="216"/>
      <c r="E631" s="217"/>
      <c r="F631" s="14"/>
      <c r="G631" s="15">
        <f t="shared" si="171"/>
        <v>0</v>
      </c>
      <c r="H631" s="20"/>
      <c r="I631" s="13"/>
      <c r="J631" s="21"/>
      <c r="K631" s="21"/>
      <c r="L631" s="21"/>
      <c r="M631" s="21"/>
      <c r="N631" s="21"/>
      <c r="O631" s="21"/>
      <c r="P631" s="21"/>
      <c r="Q631" s="21"/>
      <c r="R631" s="12"/>
      <c r="S631" s="21"/>
      <c r="T631" s="21"/>
      <c r="U631" s="21"/>
      <c r="V631" s="12"/>
      <c r="W631" s="20"/>
      <c r="X631" s="21"/>
      <c r="Y631" s="12"/>
      <c r="Z631" s="21"/>
      <c r="AA631" s="13"/>
      <c r="AB631" s="21"/>
      <c r="AC631" s="21"/>
      <c r="AD631" s="12"/>
      <c r="AE631" s="101">
        <f t="shared" si="172"/>
        <v>0</v>
      </c>
      <c r="AF631" s="64"/>
    </row>
    <row r="632" spans="1:33" ht="36" customHeight="1" x14ac:dyDescent="0.25">
      <c r="A632" s="64"/>
      <c r="B632" s="97" t="str">
        <f t="shared" si="170"/>
        <v/>
      </c>
      <c r="C632" s="215" t="str">
        <f t="shared" si="170"/>
        <v/>
      </c>
      <c r="D632" s="216"/>
      <c r="E632" s="217"/>
      <c r="F632" s="14"/>
      <c r="G632" s="15">
        <f t="shared" si="171"/>
        <v>0</v>
      </c>
      <c r="H632" s="20"/>
      <c r="I632" s="13"/>
      <c r="J632" s="21"/>
      <c r="K632" s="21"/>
      <c r="L632" s="21"/>
      <c r="M632" s="21"/>
      <c r="N632" s="21"/>
      <c r="O632" s="21"/>
      <c r="P632" s="21"/>
      <c r="Q632" s="21"/>
      <c r="R632" s="12"/>
      <c r="S632" s="21"/>
      <c r="T632" s="21"/>
      <c r="U632" s="21"/>
      <c r="V632" s="12"/>
      <c r="W632" s="20"/>
      <c r="X632" s="21"/>
      <c r="Y632" s="12"/>
      <c r="Z632" s="21"/>
      <c r="AA632" s="13"/>
      <c r="AB632" s="21"/>
      <c r="AC632" s="21"/>
      <c r="AD632" s="12"/>
      <c r="AE632" s="101">
        <f t="shared" si="172"/>
        <v>0</v>
      </c>
      <c r="AF632" s="64"/>
    </row>
    <row r="633" spans="1:33" ht="36" customHeight="1" x14ac:dyDescent="0.25">
      <c r="A633" s="64"/>
      <c r="B633" s="97" t="str">
        <f t="shared" si="170"/>
        <v/>
      </c>
      <c r="C633" s="215" t="str">
        <f t="shared" si="170"/>
        <v/>
      </c>
      <c r="D633" s="216"/>
      <c r="E633" s="217"/>
      <c r="F633" s="14"/>
      <c r="G633" s="15">
        <f t="shared" si="171"/>
        <v>0</v>
      </c>
      <c r="H633" s="20"/>
      <c r="I633" s="13"/>
      <c r="J633" s="21"/>
      <c r="K633" s="21"/>
      <c r="L633" s="21"/>
      <c r="M633" s="21"/>
      <c r="N633" s="21"/>
      <c r="O633" s="21"/>
      <c r="P633" s="21"/>
      <c r="Q633" s="21"/>
      <c r="R633" s="12"/>
      <c r="S633" s="21"/>
      <c r="T633" s="21"/>
      <c r="U633" s="21"/>
      <c r="V633" s="12"/>
      <c r="W633" s="20"/>
      <c r="X633" s="21"/>
      <c r="Y633" s="12"/>
      <c r="Z633" s="21"/>
      <c r="AA633" s="13"/>
      <c r="AB633" s="21"/>
      <c r="AC633" s="21"/>
      <c r="AD633" s="12"/>
      <c r="AE633" s="101">
        <f t="shared" si="172"/>
        <v>0</v>
      </c>
      <c r="AF633" s="64"/>
    </row>
    <row r="634" spans="1:33" ht="36" customHeight="1" x14ac:dyDescent="0.25">
      <c r="A634" s="64"/>
      <c r="B634" s="97"/>
      <c r="C634" s="215" t="str">
        <f t="shared" ref="C634:C643" si="173">IF(C606="","",C606)</f>
        <v/>
      </c>
      <c r="D634" s="216"/>
      <c r="E634" s="217"/>
      <c r="F634" s="14"/>
      <c r="G634" s="15">
        <f t="shared" si="171"/>
        <v>0</v>
      </c>
      <c r="H634" s="20"/>
      <c r="I634" s="13"/>
      <c r="J634" s="21"/>
      <c r="K634" s="21"/>
      <c r="L634" s="21"/>
      <c r="M634" s="21"/>
      <c r="N634" s="21"/>
      <c r="O634" s="21"/>
      <c r="P634" s="21"/>
      <c r="Q634" s="21"/>
      <c r="R634" s="12"/>
      <c r="S634" s="21"/>
      <c r="T634" s="21"/>
      <c r="U634" s="21"/>
      <c r="V634" s="12"/>
      <c r="W634" s="20"/>
      <c r="X634" s="21"/>
      <c r="Y634" s="12"/>
      <c r="Z634" s="21"/>
      <c r="AA634" s="13"/>
      <c r="AB634" s="21"/>
      <c r="AC634" s="21"/>
      <c r="AD634" s="12"/>
      <c r="AE634" s="101">
        <f t="shared" si="172"/>
        <v>0</v>
      </c>
      <c r="AF634" s="64"/>
    </row>
    <row r="635" spans="1:33" ht="36" customHeight="1" x14ac:dyDescent="0.25">
      <c r="A635" s="64"/>
      <c r="B635" s="97" t="str">
        <f t="shared" ref="B635:B643" si="174">IF(B607="","",B607)</f>
        <v/>
      </c>
      <c r="C635" s="215" t="str">
        <f t="shared" si="173"/>
        <v/>
      </c>
      <c r="D635" s="216"/>
      <c r="E635" s="217"/>
      <c r="F635" s="14"/>
      <c r="G635" s="15">
        <f t="shared" si="171"/>
        <v>0</v>
      </c>
      <c r="H635" s="20"/>
      <c r="I635" s="13"/>
      <c r="J635" s="21"/>
      <c r="K635" s="21"/>
      <c r="L635" s="21"/>
      <c r="M635" s="21"/>
      <c r="N635" s="21"/>
      <c r="O635" s="21"/>
      <c r="P635" s="21"/>
      <c r="Q635" s="21"/>
      <c r="R635" s="12"/>
      <c r="S635" s="21"/>
      <c r="T635" s="21"/>
      <c r="U635" s="21"/>
      <c r="V635" s="12"/>
      <c r="W635" s="20"/>
      <c r="X635" s="21"/>
      <c r="Y635" s="12"/>
      <c r="Z635" s="21"/>
      <c r="AA635" s="13"/>
      <c r="AB635" s="21"/>
      <c r="AC635" s="21"/>
      <c r="AD635" s="12"/>
      <c r="AE635" s="101">
        <f t="shared" si="172"/>
        <v>0</v>
      </c>
      <c r="AF635" s="64"/>
    </row>
    <row r="636" spans="1:33" ht="36" customHeight="1" x14ac:dyDescent="0.25">
      <c r="A636" s="64"/>
      <c r="B636" s="97" t="str">
        <f t="shared" si="174"/>
        <v/>
      </c>
      <c r="C636" s="215" t="str">
        <f t="shared" si="173"/>
        <v/>
      </c>
      <c r="D636" s="216"/>
      <c r="E636" s="217"/>
      <c r="F636" s="14"/>
      <c r="G636" s="15">
        <f t="shared" si="171"/>
        <v>0</v>
      </c>
      <c r="H636" s="20"/>
      <c r="I636" s="13"/>
      <c r="J636" s="21"/>
      <c r="K636" s="21"/>
      <c r="L636" s="21"/>
      <c r="M636" s="21"/>
      <c r="N636" s="21"/>
      <c r="O636" s="21"/>
      <c r="P636" s="21"/>
      <c r="Q636" s="21"/>
      <c r="R636" s="12"/>
      <c r="S636" s="21"/>
      <c r="T636" s="21"/>
      <c r="U636" s="21"/>
      <c r="V636" s="12"/>
      <c r="W636" s="20"/>
      <c r="X636" s="21"/>
      <c r="Y636" s="12"/>
      <c r="Z636" s="21"/>
      <c r="AA636" s="13"/>
      <c r="AB636" s="21"/>
      <c r="AC636" s="21"/>
      <c r="AD636" s="12"/>
      <c r="AE636" s="101">
        <f t="shared" si="172"/>
        <v>0</v>
      </c>
      <c r="AF636" s="64"/>
    </row>
    <row r="637" spans="1:33" ht="36" customHeight="1" x14ac:dyDescent="0.25">
      <c r="A637" s="64"/>
      <c r="B637" s="97" t="str">
        <f t="shared" si="174"/>
        <v/>
      </c>
      <c r="C637" s="215" t="str">
        <f t="shared" si="173"/>
        <v/>
      </c>
      <c r="D637" s="216"/>
      <c r="E637" s="217"/>
      <c r="F637" s="14"/>
      <c r="G637" s="15">
        <f t="shared" si="171"/>
        <v>0</v>
      </c>
      <c r="H637" s="20"/>
      <c r="I637" s="13"/>
      <c r="J637" s="21"/>
      <c r="K637" s="21"/>
      <c r="L637" s="21"/>
      <c r="M637" s="21"/>
      <c r="N637" s="21"/>
      <c r="O637" s="21"/>
      <c r="P637" s="21"/>
      <c r="Q637" s="21"/>
      <c r="R637" s="12"/>
      <c r="S637" s="21"/>
      <c r="T637" s="21"/>
      <c r="U637" s="21"/>
      <c r="V637" s="12"/>
      <c r="W637" s="20"/>
      <c r="X637" s="21"/>
      <c r="Y637" s="12"/>
      <c r="Z637" s="21"/>
      <c r="AA637" s="13"/>
      <c r="AB637" s="21"/>
      <c r="AC637" s="21"/>
      <c r="AD637" s="12"/>
      <c r="AE637" s="101">
        <f t="shared" si="172"/>
        <v>0</v>
      </c>
      <c r="AF637" s="64"/>
    </row>
    <row r="638" spans="1:33" ht="36" customHeight="1" x14ac:dyDescent="0.25">
      <c r="A638" s="64"/>
      <c r="B638" s="97" t="str">
        <f t="shared" si="174"/>
        <v/>
      </c>
      <c r="C638" s="215" t="str">
        <f t="shared" si="173"/>
        <v/>
      </c>
      <c r="D638" s="216"/>
      <c r="E638" s="217"/>
      <c r="F638" s="14"/>
      <c r="G638" s="15">
        <f t="shared" si="171"/>
        <v>0</v>
      </c>
      <c r="H638" s="20"/>
      <c r="I638" s="13"/>
      <c r="J638" s="21"/>
      <c r="K638" s="21"/>
      <c r="L638" s="21"/>
      <c r="M638" s="21"/>
      <c r="N638" s="21"/>
      <c r="O638" s="21"/>
      <c r="P638" s="21"/>
      <c r="Q638" s="21"/>
      <c r="R638" s="12"/>
      <c r="S638" s="21"/>
      <c r="T638" s="21"/>
      <c r="U638" s="21"/>
      <c r="V638" s="12"/>
      <c r="W638" s="20"/>
      <c r="X638" s="21"/>
      <c r="Y638" s="12"/>
      <c r="Z638" s="21"/>
      <c r="AA638" s="13"/>
      <c r="AB638" s="21"/>
      <c r="AC638" s="21"/>
      <c r="AD638" s="12"/>
      <c r="AE638" s="101">
        <f t="shared" si="172"/>
        <v>0</v>
      </c>
      <c r="AF638" s="64"/>
    </row>
    <row r="639" spans="1:33" ht="36" customHeight="1" x14ac:dyDescent="0.25">
      <c r="A639" s="64"/>
      <c r="B639" s="97" t="str">
        <f t="shared" si="174"/>
        <v/>
      </c>
      <c r="C639" s="215" t="str">
        <f t="shared" si="173"/>
        <v/>
      </c>
      <c r="D639" s="216"/>
      <c r="E639" s="217"/>
      <c r="F639" s="14"/>
      <c r="G639" s="15">
        <f t="shared" si="171"/>
        <v>0</v>
      </c>
      <c r="H639" s="20"/>
      <c r="I639" s="13"/>
      <c r="J639" s="21"/>
      <c r="K639" s="21"/>
      <c r="L639" s="21"/>
      <c r="M639" s="21"/>
      <c r="N639" s="21"/>
      <c r="O639" s="21"/>
      <c r="P639" s="21"/>
      <c r="Q639" s="21"/>
      <c r="R639" s="12"/>
      <c r="S639" s="21"/>
      <c r="T639" s="21"/>
      <c r="U639" s="21"/>
      <c r="V639" s="12"/>
      <c r="W639" s="20"/>
      <c r="X639" s="21"/>
      <c r="Y639" s="12"/>
      <c r="Z639" s="21"/>
      <c r="AA639" s="13"/>
      <c r="AB639" s="21"/>
      <c r="AC639" s="21"/>
      <c r="AD639" s="12"/>
      <c r="AE639" s="101">
        <f t="shared" si="172"/>
        <v>0</v>
      </c>
      <c r="AF639" s="64"/>
    </row>
    <row r="640" spans="1:33" ht="36" customHeight="1" x14ac:dyDescent="0.25">
      <c r="A640" s="64"/>
      <c r="B640" s="97" t="str">
        <f t="shared" si="174"/>
        <v/>
      </c>
      <c r="C640" s="215" t="str">
        <f t="shared" si="173"/>
        <v/>
      </c>
      <c r="D640" s="216"/>
      <c r="E640" s="217"/>
      <c r="F640" s="14"/>
      <c r="G640" s="15">
        <f t="shared" si="171"/>
        <v>0</v>
      </c>
      <c r="H640" s="20"/>
      <c r="I640" s="13"/>
      <c r="J640" s="21"/>
      <c r="K640" s="21"/>
      <c r="L640" s="21"/>
      <c r="M640" s="21"/>
      <c r="N640" s="21"/>
      <c r="O640" s="21"/>
      <c r="P640" s="21"/>
      <c r="Q640" s="21"/>
      <c r="R640" s="12"/>
      <c r="S640" s="21"/>
      <c r="T640" s="21"/>
      <c r="U640" s="21"/>
      <c r="V640" s="12"/>
      <c r="W640" s="20"/>
      <c r="X640" s="21"/>
      <c r="Y640" s="12"/>
      <c r="Z640" s="21"/>
      <c r="AA640" s="13"/>
      <c r="AB640" s="21"/>
      <c r="AC640" s="21"/>
      <c r="AD640" s="12"/>
      <c r="AE640" s="101">
        <f t="shared" si="172"/>
        <v>0</v>
      </c>
      <c r="AF640" s="64"/>
    </row>
    <row r="641" spans="1:33" ht="36" customHeight="1" x14ac:dyDescent="0.25">
      <c r="A641" s="64"/>
      <c r="B641" s="97" t="str">
        <f t="shared" si="174"/>
        <v/>
      </c>
      <c r="C641" s="215" t="str">
        <f t="shared" si="173"/>
        <v/>
      </c>
      <c r="D641" s="216"/>
      <c r="E641" s="217"/>
      <c r="F641" s="14"/>
      <c r="G641" s="15">
        <f t="shared" si="171"/>
        <v>0</v>
      </c>
      <c r="H641" s="20"/>
      <c r="I641" s="13"/>
      <c r="J641" s="21"/>
      <c r="K641" s="21"/>
      <c r="L641" s="21"/>
      <c r="M641" s="21"/>
      <c r="N641" s="21"/>
      <c r="O641" s="21"/>
      <c r="P641" s="21"/>
      <c r="Q641" s="21"/>
      <c r="R641" s="12"/>
      <c r="S641" s="21"/>
      <c r="T641" s="21"/>
      <c r="U641" s="21"/>
      <c r="V641" s="12"/>
      <c r="W641" s="20"/>
      <c r="X641" s="21"/>
      <c r="Y641" s="12"/>
      <c r="Z641" s="21"/>
      <c r="AA641" s="13"/>
      <c r="AB641" s="21"/>
      <c r="AC641" s="21"/>
      <c r="AD641" s="12"/>
      <c r="AE641" s="101">
        <f t="shared" si="172"/>
        <v>0</v>
      </c>
      <c r="AF641" s="64"/>
    </row>
    <row r="642" spans="1:33" ht="36" customHeight="1" x14ac:dyDescent="0.25">
      <c r="A642" s="64"/>
      <c r="B642" s="97" t="str">
        <f t="shared" si="174"/>
        <v/>
      </c>
      <c r="C642" s="215" t="str">
        <f t="shared" si="173"/>
        <v/>
      </c>
      <c r="D642" s="216"/>
      <c r="E642" s="217"/>
      <c r="F642" s="14"/>
      <c r="G642" s="15">
        <f t="shared" si="171"/>
        <v>0</v>
      </c>
      <c r="H642" s="20"/>
      <c r="I642" s="13"/>
      <c r="J642" s="21"/>
      <c r="K642" s="21"/>
      <c r="L642" s="21"/>
      <c r="M642" s="21"/>
      <c r="N642" s="21"/>
      <c r="O642" s="21"/>
      <c r="P642" s="21"/>
      <c r="Q642" s="21"/>
      <c r="R642" s="12"/>
      <c r="S642" s="21"/>
      <c r="T642" s="21"/>
      <c r="U642" s="21"/>
      <c r="V642" s="12"/>
      <c r="W642" s="20"/>
      <c r="X642" s="21"/>
      <c r="Y642" s="12"/>
      <c r="Z642" s="21"/>
      <c r="AA642" s="13"/>
      <c r="AB642" s="21"/>
      <c r="AC642" s="21"/>
      <c r="AD642" s="12"/>
      <c r="AE642" s="101">
        <f t="shared" si="172"/>
        <v>0</v>
      </c>
      <c r="AF642" s="64"/>
    </row>
    <row r="643" spans="1:33" ht="36.75" customHeight="1" thickBot="1" x14ac:dyDescent="0.3">
      <c r="A643" s="64"/>
      <c r="B643" s="98" t="str">
        <f t="shared" si="174"/>
        <v/>
      </c>
      <c r="C643" s="224" t="str">
        <f t="shared" si="173"/>
        <v/>
      </c>
      <c r="D643" s="225"/>
      <c r="E643" s="226"/>
      <c r="F643" s="160"/>
      <c r="G643" s="23">
        <f t="shared" si="171"/>
        <v>0</v>
      </c>
      <c r="H643" s="24"/>
      <c r="I643" s="25"/>
      <c r="J643" s="26"/>
      <c r="K643" s="26"/>
      <c r="L643" s="26"/>
      <c r="M643" s="26"/>
      <c r="N643" s="26"/>
      <c r="O643" s="26"/>
      <c r="P643" s="26"/>
      <c r="Q643" s="26"/>
      <c r="R643" s="27"/>
      <c r="S643" s="26"/>
      <c r="T643" s="26"/>
      <c r="U643" s="26"/>
      <c r="V643" s="27"/>
      <c r="W643" s="24"/>
      <c r="X643" s="26"/>
      <c r="Y643" s="27"/>
      <c r="Z643" s="26"/>
      <c r="AA643" s="26"/>
      <c r="AB643" s="26"/>
      <c r="AC643" s="26"/>
      <c r="AD643" s="27"/>
      <c r="AE643" s="100">
        <f t="shared" si="172"/>
        <v>0</v>
      </c>
      <c r="AF643" s="64"/>
    </row>
    <row r="644" spans="1:33" ht="36" customHeight="1" thickTop="1" thickBot="1" x14ac:dyDescent="0.3">
      <c r="A644" s="64"/>
      <c r="B644" s="213" t="s">
        <v>25</v>
      </c>
      <c r="C644" s="214"/>
      <c r="D644" s="214"/>
      <c r="E644" s="214"/>
      <c r="F644" s="165"/>
      <c r="G644" s="165"/>
      <c r="H644" s="104">
        <f>SUM(H628:H643)</f>
        <v>0</v>
      </c>
      <c r="I644" s="105">
        <f t="shared" ref="I644:AD644" si="175">SUM(I628:I643)</f>
        <v>0</v>
      </c>
      <c r="J644" s="105">
        <f t="shared" si="175"/>
        <v>0</v>
      </c>
      <c r="K644" s="105">
        <f t="shared" si="175"/>
        <v>0</v>
      </c>
      <c r="L644" s="105">
        <f t="shared" si="175"/>
        <v>0</v>
      </c>
      <c r="M644" s="105">
        <f t="shared" si="175"/>
        <v>0</v>
      </c>
      <c r="N644" s="105">
        <f t="shared" si="175"/>
        <v>0</v>
      </c>
      <c r="O644" s="105">
        <f t="shared" si="175"/>
        <v>0</v>
      </c>
      <c r="P644" s="105">
        <f t="shared" si="175"/>
        <v>0</v>
      </c>
      <c r="Q644" s="105">
        <f t="shared" si="175"/>
        <v>0</v>
      </c>
      <c r="R644" s="166">
        <f t="shared" si="175"/>
        <v>0</v>
      </c>
      <c r="S644" s="105">
        <f t="shared" si="175"/>
        <v>0</v>
      </c>
      <c r="T644" s="105">
        <f t="shared" si="175"/>
        <v>0</v>
      </c>
      <c r="U644" s="105">
        <f t="shared" si="175"/>
        <v>0</v>
      </c>
      <c r="V644" s="107">
        <f t="shared" si="175"/>
        <v>0</v>
      </c>
      <c r="W644" s="108">
        <f t="shared" si="175"/>
        <v>0</v>
      </c>
      <c r="X644" s="105">
        <f t="shared" si="175"/>
        <v>0</v>
      </c>
      <c r="Y644" s="166">
        <f t="shared" si="175"/>
        <v>0</v>
      </c>
      <c r="Z644" s="109">
        <f t="shared" si="175"/>
        <v>0</v>
      </c>
      <c r="AA644" s="110">
        <f t="shared" si="175"/>
        <v>0</v>
      </c>
      <c r="AB644" s="110">
        <f t="shared" si="175"/>
        <v>0</v>
      </c>
      <c r="AC644" s="110">
        <f t="shared" si="175"/>
        <v>0</v>
      </c>
      <c r="AD644" s="111">
        <f t="shared" si="175"/>
        <v>0</v>
      </c>
      <c r="AE644" s="102">
        <f>SUM(AE628:AE643)</f>
        <v>0</v>
      </c>
      <c r="AF644" s="64"/>
    </row>
    <row r="645" spans="1:33" ht="8.25" customHeight="1" thickTop="1" x14ac:dyDescent="0.25">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c r="AA645" s="64"/>
      <c r="AB645" s="64"/>
      <c r="AC645" s="64"/>
      <c r="AD645" s="64"/>
      <c r="AE645" s="64"/>
      <c r="AF645" s="64"/>
    </row>
    <row r="646" spans="1:33" x14ac:dyDescent="0.25">
      <c r="A646" s="64"/>
      <c r="B646" s="71"/>
      <c r="C646" s="71"/>
      <c r="D646" s="71"/>
      <c r="E646" s="71"/>
      <c r="F646" s="71"/>
      <c r="G646" s="71"/>
      <c r="H646" s="71"/>
      <c r="I646" s="71"/>
      <c r="J646" s="71"/>
      <c r="K646" s="71"/>
      <c r="L646" s="71"/>
      <c r="M646" s="71"/>
      <c r="N646" s="71"/>
      <c r="O646" s="71"/>
      <c r="P646" s="71"/>
      <c r="Q646" s="71"/>
      <c r="R646" s="71"/>
      <c r="S646" s="71"/>
      <c r="T646" s="71"/>
      <c r="U646" s="71"/>
      <c r="V646" s="71"/>
      <c r="W646" s="71"/>
      <c r="X646" s="71"/>
      <c r="Y646" s="71"/>
      <c r="Z646" s="71"/>
      <c r="AA646" s="71"/>
      <c r="AB646" s="71"/>
      <c r="AC646" s="71"/>
      <c r="AD646" s="71"/>
      <c r="AE646" s="71"/>
      <c r="AF646" s="64"/>
    </row>
    <row r="647" spans="1:33" s="2" customFormat="1" ht="33.75" x14ac:dyDescent="0.5">
      <c r="A647" s="65"/>
      <c r="B647" s="72"/>
      <c r="C647" s="222" t="s">
        <v>11</v>
      </c>
      <c r="D647" s="222"/>
      <c r="E647" s="222"/>
      <c r="F647" s="222"/>
      <c r="G647" s="222"/>
      <c r="H647" s="222"/>
      <c r="I647" s="222"/>
      <c r="J647" s="222"/>
      <c r="K647" s="222"/>
      <c r="L647" s="222"/>
      <c r="M647" s="222"/>
      <c r="N647" s="222"/>
      <c r="O647" s="222"/>
      <c r="P647" s="222"/>
      <c r="Q647" s="222"/>
      <c r="R647" s="222"/>
      <c r="S647" s="222"/>
      <c r="T647" s="222"/>
      <c r="U647" s="222"/>
      <c r="V647" s="222"/>
      <c r="W647" s="222"/>
      <c r="X647" s="222"/>
      <c r="Y647" s="222"/>
      <c r="Z647" s="222"/>
      <c r="AA647" s="222"/>
      <c r="AB647" s="222"/>
      <c r="AC647" s="222"/>
      <c r="AD647" s="222"/>
      <c r="AE647" s="222"/>
      <c r="AF647" s="65"/>
      <c r="AG647" s="9"/>
    </row>
    <row r="648" spans="1:33" s="3" customFormat="1" ht="26.25" x14ac:dyDescent="0.4">
      <c r="A648" s="66"/>
      <c r="B648" s="73"/>
      <c r="C648" s="223" t="s">
        <v>12</v>
      </c>
      <c r="D648" s="223"/>
      <c r="E648" s="223"/>
      <c r="F648" s="223"/>
      <c r="G648" s="223"/>
      <c r="H648" s="223"/>
      <c r="I648" s="223"/>
      <c r="J648" s="223"/>
      <c r="K648" s="223"/>
      <c r="L648" s="223"/>
      <c r="M648" s="223"/>
      <c r="N648" s="223"/>
      <c r="O648" s="223"/>
      <c r="P648" s="223"/>
      <c r="Q648" s="223"/>
      <c r="R648" s="223"/>
      <c r="S648" s="223"/>
      <c r="T648" s="223"/>
      <c r="U648" s="223"/>
      <c r="V648" s="223"/>
      <c r="W648" s="223"/>
      <c r="X648" s="223"/>
      <c r="Y648" s="223"/>
      <c r="Z648" s="223"/>
      <c r="AA648" s="223"/>
      <c r="AB648" s="223"/>
      <c r="AC648" s="223"/>
      <c r="AD648" s="223"/>
      <c r="AE648" s="223"/>
      <c r="AF648" s="66"/>
      <c r="AG648" s="9"/>
    </row>
    <row r="649" spans="1:33" s="3" customFormat="1" ht="9" customHeight="1" x14ac:dyDescent="0.4">
      <c r="A649" s="66"/>
      <c r="B649" s="73"/>
      <c r="C649" s="163"/>
      <c r="D649" s="163"/>
      <c r="E649" s="163"/>
      <c r="F649" s="163"/>
      <c r="G649" s="163"/>
      <c r="H649" s="163"/>
      <c r="I649" s="163"/>
      <c r="J649" s="163"/>
      <c r="K649" s="163"/>
      <c r="L649" s="163"/>
      <c r="M649" s="163"/>
      <c r="N649" s="163"/>
      <c r="O649" s="163"/>
      <c r="P649" s="163"/>
      <c r="Q649" s="163"/>
      <c r="R649" s="163"/>
      <c r="S649" s="163"/>
      <c r="T649" s="163"/>
      <c r="U649" s="163"/>
      <c r="V649" s="163"/>
      <c r="W649" s="163"/>
      <c r="X649" s="163"/>
      <c r="Y649" s="163"/>
      <c r="Z649" s="163"/>
      <c r="AA649" s="163"/>
      <c r="AB649" s="163"/>
      <c r="AC649" s="163"/>
      <c r="AD649" s="163"/>
      <c r="AE649" s="163"/>
      <c r="AF649" s="66"/>
      <c r="AG649" s="9"/>
    </row>
    <row r="650" spans="1:33" s="4" customFormat="1" ht="32.25" customHeight="1" x14ac:dyDescent="0.3">
      <c r="A650" s="67"/>
      <c r="B650" s="75"/>
      <c r="C650" s="75"/>
      <c r="D650" s="219" t="str">
        <f>IF(D622="","",D622)</f>
        <v/>
      </c>
      <c r="E650" s="220"/>
      <c r="F650" s="220"/>
      <c r="G650" s="220"/>
      <c r="H650" s="221"/>
      <c r="I650" s="76"/>
      <c r="J650" s="219" t="str">
        <f>IF(J622="","",J622)</f>
        <v/>
      </c>
      <c r="K650" s="220"/>
      <c r="L650" s="220"/>
      <c r="M650" s="220"/>
      <c r="N650" s="220"/>
      <c r="O650" s="220"/>
      <c r="P650" s="220"/>
      <c r="Q650" s="221"/>
      <c r="R650" s="77" t="s">
        <v>13</v>
      </c>
      <c r="S650" s="169"/>
      <c r="T650" s="170"/>
      <c r="U650" s="170"/>
      <c r="V650" s="170"/>
      <c r="W650" s="170"/>
      <c r="X650" s="170"/>
      <c r="Y650" s="170"/>
      <c r="Z650" s="171"/>
      <c r="AA650" s="77" t="s">
        <v>16</v>
      </c>
      <c r="AB650" s="172"/>
      <c r="AC650" s="173"/>
      <c r="AD650" s="174"/>
      <c r="AE650" s="78"/>
      <c r="AF650" s="67"/>
      <c r="AG650" s="10">
        <f>IF(AB650="",0,1)</f>
        <v>0</v>
      </c>
    </row>
    <row r="651" spans="1:33" s="5" customFormat="1" x14ac:dyDescent="0.3">
      <c r="A651" s="68"/>
      <c r="B651" s="78"/>
      <c r="C651" s="78"/>
      <c r="D651" s="218" t="s">
        <v>20</v>
      </c>
      <c r="E651" s="218"/>
      <c r="F651" s="218"/>
      <c r="G651" s="218"/>
      <c r="H651" s="218"/>
      <c r="I651" s="78"/>
      <c r="J651" s="218" t="s">
        <v>14</v>
      </c>
      <c r="K651" s="218"/>
      <c r="L651" s="218"/>
      <c r="M651" s="218"/>
      <c r="N651" s="218"/>
      <c r="O651" s="218"/>
      <c r="P651" s="218"/>
      <c r="Q651" s="218"/>
      <c r="R651" s="78"/>
      <c r="S651" s="218" t="s">
        <v>15</v>
      </c>
      <c r="T651" s="218"/>
      <c r="U651" s="218"/>
      <c r="V651" s="218"/>
      <c r="W651" s="218"/>
      <c r="X651" s="218"/>
      <c r="Y651" s="218"/>
      <c r="Z651" s="218"/>
      <c r="AA651" s="78"/>
      <c r="AB651" s="218" t="s">
        <v>17</v>
      </c>
      <c r="AC651" s="218"/>
      <c r="AD651" s="218"/>
      <c r="AE651" s="78"/>
      <c r="AF651" s="68"/>
      <c r="AG651" s="9"/>
    </row>
    <row r="652" spans="1:33" ht="21.75" thickBot="1" x14ac:dyDescent="0.3">
      <c r="A652" s="64"/>
      <c r="B652" s="79"/>
      <c r="C652" s="71"/>
      <c r="D652" s="71"/>
      <c r="E652" s="71"/>
      <c r="F652" s="71"/>
      <c r="G652" s="71"/>
      <c r="H652" s="71"/>
      <c r="I652" s="71"/>
      <c r="J652" s="80"/>
      <c r="K652" s="80"/>
      <c r="L652" s="80"/>
      <c r="M652" s="80"/>
      <c r="N652" s="80"/>
      <c r="O652" s="80"/>
      <c r="P652" s="80"/>
      <c r="Q652" s="80"/>
      <c r="R652" s="71"/>
      <c r="S652" s="80"/>
      <c r="T652" s="80"/>
      <c r="U652" s="80"/>
      <c r="V652" s="80"/>
      <c r="W652" s="80"/>
      <c r="X652" s="80"/>
      <c r="Y652" s="80"/>
      <c r="Z652" s="80"/>
      <c r="AA652" s="71"/>
      <c r="AB652" s="71"/>
      <c r="AC652" s="71"/>
      <c r="AD652" s="71"/>
      <c r="AE652" s="71"/>
      <c r="AF652" s="64"/>
    </row>
    <row r="653" spans="1:33" s="6" customFormat="1" ht="31.5" customHeight="1" thickTop="1" thickBot="1" x14ac:dyDescent="0.3">
      <c r="A653" s="69"/>
      <c r="B653" s="81"/>
      <c r="C653" s="82"/>
      <c r="D653" s="82"/>
      <c r="E653" s="82"/>
      <c r="F653" s="82"/>
      <c r="G653" s="82"/>
      <c r="H653" s="230" t="s">
        <v>41</v>
      </c>
      <c r="I653" s="231"/>
      <c r="J653" s="231"/>
      <c r="K653" s="231"/>
      <c r="L653" s="231"/>
      <c r="M653" s="231"/>
      <c r="N653" s="231"/>
      <c r="O653" s="231"/>
      <c r="P653" s="231"/>
      <c r="Q653" s="231"/>
      <c r="R653" s="231"/>
      <c r="S653" s="231"/>
      <c r="T653" s="231"/>
      <c r="U653" s="231"/>
      <c r="V653" s="231"/>
      <c r="W653" s="161"/>
      <c r="X653" s="162"/>
      <c r="Y653" s="162"/>
      <c r="Z653" s="85" t="s">
        <v>42</v>
      </c>
      <c r="AA653" s="86"/>
      <c r="AB653" s="86"/>
      <c r="AC653" s="86"/>
      <c r="AD653" s="86"/>
      <c r="AE653" s="87"/>
      <c r="AF653" s="69"/>
      <c r="AG653" s="9"/>
    </row>
    <row r="654" spans="1:33" s="7" customFormat="1" ht="69.75" customHeight="1" thickBot="1" x14ac:dyDescent="0.4">
      <c r="A654" s="70"/>
      <c r="B654" s="88"/>
      <c r="C654" s="229" t="s">
        <v>4</v>
      </c>
      <c r="D654" s="229"/>
      <c r="E654" s="229"/>
      <c r="F654" s="164"/>
      <c r="G654" s="90"/>
      <c r="H654" s="91" t="str">
        <f>H626</f>
        <v>Box Out</v>
      </c>
      <c r="I654" s="91" t="str">
        <f t="shared" ref="I654:AD654" si="176">I626</f>
        <v>Deflect, Tip Out or Intercept</v>
      </c>
      <c r="J654" s="91" t="str">
        <f t="shared" si="176"/>
        <v>Loose  Ball    or Dive on Floor</v>
      </c>
      <c r="K654" s="91" t="str">
        <f t="shared" si="176"/>
        <v>Defensive Rebound</v>
      </c>
      <c r="L654" s="91" t="str">
        <f t="shared" si="176"/>
        <v>Offensive Rebound</v>
      </c>
      <c r="M654" s="91" t="str">
        <f t="shared" si="176"/>
        <v>Steal</v>
      </c>
      <c r="N654" s="91" t="str">
        <f t="shared" si="176"/>
        <v>Charge</v>
      </c>
      <c r="O654" s="91" t="str">
        <f t="shared" si="176"/>
        <v>Block          Shot</v>
      </c>
      <c r="P654" s="91" t="str">
        <f t="shared" si="176"/>
        <v>Ball Pressure</v>
      </c>
      <c r="Q654" s="91" t="str">
        <f t="shared" si="176"/>
        <v>Help Action</v>
      </c>
      <c r="R654" s="91" t="str">
        <f t="shared" si="176"/>
        <v>Assist</v>
      </c>
      <c r="S654" s="91" t="str">
        <f t="shared" si="176"/>
        <v>Defensive Tie Ups</v>
      </c>
      <c r="T654" s="91" t="str">
        <f t="shared" si="176"/>
        <v>Great Screen</v>
      </c>
      <c r="U654" s="91" t="str">
        <f t="shared" si="176"/>
        <v>Transition   Score</v>
      </c>
      <c r="V654" s="91">
        <f t="shared" si="176"/>
        <v>0</v>
      </c>
      <c r="W654" s="91" t="str">
        <f t="shared" si="176"/>
        <v>Turnover Unforced</v>
      </c>
      <c r="X654" s="91" t="str">
        <f t="shared" si="176"/>
        <v>Turnover Forced</v>
      </c>
      <c r="Y654" s="91" t="str">
        <f t="shared" si="176"/>
        <v>Offensive Tie Ups</v>
      </c>
      <c r="Z654" s="91" t="str">
        <f t="shared" si="176"/>
        <v>Poor  Closeout</v>
      </c>
      <c r="AA654" s="91" t="str">
        <f t="shared" si="176"/>
        <v>Beat off B=ounce</v>
      </c>
      <c r="AB654" s="91" t="str">
        <f t="shared" si="176"/>
        <v>Poor Attitude or Language</v>
      </c>
      <c r="AC654" s="91" t="str">
        <f t="shared" si="176"/>
        <v>Poor Reaction to Officials</v>
      </c>
      <c r="AD654" s="91">
        <f t="shared" si="176"/>
        <v>0</v>
      </c>
      <c r="AE654" s="92" t="s">
        <v>22</v>
      </c>
      <c r="AF654" s="70"/>
      <c r="AG654" s="9"/>
    </row>
    <row r="655" spans="1:33" s="3" customFormat="1" ht="39" customHeight="1" thickBot="1" x14ac:dyDescent="0.4">
      <c r="A655" s="66"/>
      <c r="B655" s="93" t="s">
        <v>36</v>
      </c>
      <c r="C655" s="94"/>
      <c r="D655" s="94"/>
      <c r="E655" s="95" t="s">
        <v>38</v>
      </c>
      <c r="F655" s="93" t="s">
        <v>35</v>
      </c>
      <c r="G655" s="113"/>
      <c r="H655" s="168">
        <f>H627</f>
        <v>1</v>
      </c>
      <c r="I655" s="168">
        <f t="shared" ref="I655:AD655" si="177">I627</f>
        <v>1</v>
      </c>
      <c r="J655" s="168">
        <f t="shared" si="177"/>
        <v>2</v>
      </c>
      <c r="K655" s="168">
        <f t="shared" si="177"/>
        <v>1</v>
      </c>
      <c r="L655" s="168">
        <f t="shared" si="177"/>
        <v>1</v>
      </c>
      <c r="M655" s="168">
        <f t="shared" si="177"/>
        <v>3</v>
      </c>
      <c r="N655" s="168">
        <f t="shared" si="177"/>
        <v>3</v>
      </c>
      <c r="O655" s="168">
        <f t="shared" si="177"/>
        <v>1</v>
      </c>
      <c r="P655" s="168">
        <f t="shared" si="177"/>
        <v>1</v>
      </c>
      <c r="Q655" s="168">
        <f t="shared" si="177"/>
        <v>1</v>
      </c>
      <c r="R655" s="168">
        <f t="shared" si="177"/>
        <v>1</v>
      </c>
      <c r="S655" s="168">
        <f t="shared" si="177"/>
        <v>2</v>
      </c>
      <c r="T655" s="168">
        <f t="shared" si="177"/>
        <v>1</v>
      </c>
      <c r="U655" s="168">
        <f t="shared" si="177"/>
        <v>1</v>
      </c>
      <c r="V655" s="168">
        <f t="shared" si="177"/>
        <v>0</v>
      </c>
      <c r="W655" s="168">
        <f t="shared" si="177"/>
        <v>-2</v>
      </c>
      <c r="X655" s="168">
        <f t="shared" si="177"/>
        <v>-1</v>
      </c>
      <c r="Y655" s="168">
        <f t="shared" si="177"/>
        <v>-1</v>
      </c>
      <c r="Z655" s="168">
        <f t="shared" si="177"/>
        <v>-1</v>
      </c>
      <c r="AA655" s="168">
        <f t="shared" si="177"/>
        <v>-1</v>
      </c>
      <c r="AB655" s="168">
        <f t="shared" si="177"/>
        <v>-1</v>
      </c>
      <c r="AC655" s="168">
        <f t="shared" si="177"/>
        <v>-1</v>
      </c>
      <c r="AD655" s="168">
        <f t="shared" si="177"/>
        <v>0</v>
      </c>
      <c r="AE655" s="99"/>
      <c r="AF655" s="66"/>
      <c r="AG655" s="9"/>
    </row>
    <row r="656" spans="1:33" ht="36" customHeight="1" x14ac:dyDescent="0.25">
      <c r="A656" s="64"/>
      <c r="B656" s="96" t="str">
        <f t="shared" ref="B656:C661" si="178">IF(B628="","",B628)</f>
        <v/>
      </c>
      <c r="C656" s="227" t="str">
        <f t="shared" si="178"/>
        <v/>
      </c>
      <c r="D656" s="227"/>
      <c r="E656" s="228"/>
      <c r="F656" s="14"/>
      <c r="G656" s="15">
        <f>IF(F656="y",1,0)</f>
        <v>0</v>
      </c>
      <c r="H656" s="16"/>
      <c r="I656" s="17"/>
      <c r="J656" s="18"/>
      <c r="K656" s="18"/>
      <c r="L656" s="18"/>
      <c r="M656" s="18"/>
      <c r="N656" s="18"/>
      <c r="O656" s="18"/>
      <c r="P656" s="18"/>
      <c r="Q656" s="18"/>
      <c r="R656" s="19"/>
      <c r="S656" s="18"/>
      <c r="T656" s="18"/>
      <c r="U656" s="18"/>
      <c r="V656" s="19"/>
      <c r="W656" s="16"/>
      <c r="X656" s="18"/>
      <c r="Y656" s="19"/>
      <c r="Z656" s="18"/>
      <c r="AA656" s="17"/>
      <c r="AB656" s="18"/>
      <c r="AC656" s="18"/>
      <c r="AD656" s="19"/>
      <c r="AE656" s="100">
        <f>(H656*H$11)+(I656*I$11)+(J656*J$11)+(K656*K$11)+(L656*L$11)+(M656*M$11)+(N656*N$11)+(O656*O$11)+(P656*P$11)+(Q656*Q$11)+(R656*R$11)+(S656*S$11)+(T656*T$11)+(U656*U$11)+(V656*V$11)+(W656*W$11)+(X656*X$11)+(Y656*Y$11)+(Z656*Z$11)+(AA656*AA$11)+(AB656*AB$11)+(AC656*AC$11)+(AD656*AD$11)</f>
        <v>0</v>
      </c>
      <c r="AF656" s="64"/>
    </row>
    <row r="657" spans="1:32" ht="36" customHeight="1" x14ac:dyDescent="0.25">
      <c r="A657" s="64"/>
      <c r="B657" s="97" t="str">
        <f t="shared" si="178"/>
        <v/>
      </c>
      <c r="C657" s="215" t="str">
        <f t="shared" si="178"/>
        <v/>
      </c>
      <c r="D657" s="216"/>
      <c r="E657" s="217"/>
      <c r="F657" s="14"/>
      <c r="G657" s="15">
        <f t="shared" ref="G657:G671" si="179">IF(F657="y",1,0)</f>
        <v>0</v>
      </c>
      <c r="H657" s="20"/>
      <c r="I657" s="13"/>
      <c r="J657" s="21"/>
      <c r="K657" s="21"/>
      <c r="L657" s="21"/>
      <c r="M657" s="21"/>
      <c r="N657" s="21"/>
      <c r="O657" s="21"/>
      <c r="P657" s="21"/>
      <c r="Q657" s="21"/>
      <c r="R657" s="12"/>
      <c r="S657" s="21"/>
      <c r="T657" s="21"/>
      <c r="U657" s="21"/>
      <c r="V657" s="12"/>
      <c r="W657" s="20"/>
      <c r="X657" s="21"/>
      <c r="Y657" s="12"/>
      <c r="Z657" s="21"/>
      <c r="AA657" s="13"/>
      <c r="AB657" s="21"/>
      <c r="AC657" s="21"/>
      <c r="AD657" s="12"/>
      <c r="AE657" s="101">
        <f t="shared" ref="AE657:AE671" si="180">(H657*H$11)+(I657*I$11)+(J657*J$11)+(K657*K$11)+(L657*L$11)+(M657*M$11)+(N657*N$11)+(O657*O$11)+(P657*P$11)+(Q657*Q$11)+(R657*R$11)+(S657*S$11)+(T657*T$11)+(U657*U$11)+(V657*V$11)+(W657*W$11)+(X657*X$11)+(Y657*Y$11)+(Z657*Z$11)+(AA657*AA$11)+(AB657*AB$11)+(AC657*AC$11)+(AD657*AD$11)</f>
        <v>0</v>
      </c>
      <c r="AF657" s="64"/>
    </row>
    <row r="658" spans="1:32" ht="36" customHeight="1" x14ac:dyDescent="0.25">
      <c r="A658" s="64"/>
      <c r="B658" s="97" t="str">
        <f t="shared" si="178"/>
        <v/>
      </c>
      <c r="C658" s="215" t="str">
        <f t="shared" si="178"/>
        <v/>
      </c>
      <c r="D658" s="216"/>
      <c r="E658" s="217"/>
      <c r="F658" s="14"/>
      <c r="G658" s="15">
        <f t="shared" si="179"/>
        <v>0</v>
      </c>
      <c r="H658" s="20"/>
      <c r="I658" s="13"/>
      <c r="J658" s="21"/>
      <c r="K658" s="21"/>
      <c r="L658" s="21"/>
      <c r="M658" s="21"/>
      <c r="N658" s="21"/>
      <c r="O658" s="21"/>
      <c r="P658" s="21"/>
      <c r="Q658" s="21"/>
      <c r="R658" s="12"/>
      <c r="S658" s="21"/>
      <c r="T658" s="21"/>
      <c r="U658" s="21"/>
      <c r="V658" s="12"/>
      <c r="W658" s="20"/>
      <c r="X658" s="21"/>
      <c r="Y658" s="12"/>
      <c r="Z658" s="21"/>
      <c r="AA658" s="13"/>
      <c r="AB658" s="21"/>
      <c r="AC658" s="21"/>
      <c r="AD658" s="12"/>
      <c r="AE658" s="101">
        <f t="shared" si="180"/>
        <v>0</v>
      </c>
      <c r="AF658" s="64"/>
    </row>
    <row r="659" spans="1:32" ht="36" customHeight="1" x14ac:dyDescent="0.25">
      <c r="A659" s="64"/>
      <c r="B659" s="97" t="str">
        <f t="shared" si="178"/>
        <v/>
      </c>
      <c r="C659" s="215" t="str">
        <f t="shared" si="178"/>
        <v/>
      </c>
      <c r="D659" s="216"/>
      <c r="E659" s="217"/>
      <c r="F659" s="14"/>
      <c r="G659" s="15">
        <f t="shared" si="179"/>
        <v>0</v>
      </c>
      <c r="H659" s="20"/>
      <c r="I659" s="13"/>
      <c r="J659" s="21"/>
      <c r="K659" s="21"/>
      <c r="L659" s="21"/>
      <c r="M659" s="21"/>
      <c r="N659" s="21"/>
      <c r="O659" s="21"/>
      <c r="P659" s="21"/>
      <c r="Q659" s="21"/>
      <c r="R659" s="12"/>
      <c r="S659" s="21"/>
      <c r="T659" s="21"/>
      <c r="U659" s="21"/>
      <c r="V659" s="12"/>
      <c r="W659" s="20"/>
      <c r="X659" s="21"/>
      <c r="Y659" s="12"/>
      <c r="Z659" s="21"/>
      <c r="AA659" s="13"/>
      <c r="AB659" s="21"/>
      <c r="AC659" s="21"/>
      <c r="AD659" s="12"/>
      <c r="AE659" s="101">
        <f t="shared" si="180"/>
        <v>0</v>
      </c>
      <c r="AF659" s="64"/>
    </row>
    <row r="660" spans="1:32" ht="36" customHeight="1" x14ac:dyDescent="0.25">
      <c r="A660" s="64"/>
      <c r="B660" s="97" t="str">
        <f t="shared" si="178"/>
        <v/>
      </c>
      <c r="C660" s="215" t="str">
        <f t="shared" si="178"/>
        <v/>
      </c>
      <c r="D660" s="216"/>
      <c r="E660" s="217"/>
      <c r="F660" s="14"/>
      <c r="G660" s="15">
        <f t="shared" si="179"/>
        <v>0</v>
      </c>
      <c r="H660" s="20"/>
      <c r="I660" s="13"/>
      <c r="J660" s="21"/>
      <c r="K660" s="21"/>
      <c r="L660" s="21"/>
      <c r="M660" s="21"/>
      <c r="N660" s="21"/>
      <c r="O660" s="21"/>
      <c r="P660" s="21"/>
      <c r="Q660" s="21"/>
      <c r="R660" s="12"/>
      <c r="S660" s="21"/>
      <c r="T660" s="21"/>
      <c r="U660" s="21"/>
      <c r="V660" s="12"/>
      <c r="W660" s="20"/>
      <c r="X660" s="21"/>
      <c r="Y660" s="12"/>
      <c r="Z660" s="21"/>
      <c r="AA660" s="13"/>
      <c r="AB660" s="21"/>
      <c r="AC660" s="21"/>
      <c r="AD660" s="12"/>
      <c r="AE660" s="101">
        <f t="shared" si="180"/>
        <v>0</v>
      </c>
      <c r="AF660" s="64"/>
    </row>
    <row r="661" spans="1:32" ht="36" customHeight="1" x14ac:dyDescent="0.25">
      <c r="A661" s="64"/>
      <c r="B661" s="97" t="str">
        <f t="shared" si="178"/>
        <v/>
      </c>
      <c r="C661" s="215" t="str">
        <f t="shared" si="178"/>
        <v/>
      </c>
      <c r="D661" s="216"/>
      <c r="E661" s="217"/>
      <c r="F661" s="14"/>
      <c r="G661" s="15">
        <f t="shared" si="179"/>
        <v>0</v>
      </c>
      <c r="H661" s="20"/>
      <c r="I661" s="13"/>
      <c r="J661" s="21"/>
      <c r="K661" s="21"/>
      <c r="L661" s="21"/>
      <c r="M661" s="21"/>
      <c r="N661" s="21"/>
      <c r="O661" s="21"/>
      <c r="P661" s="21"/>
      <c r="Q661" s="21"/>
      <c r="R661" s="12"/>
      <c r="S661" s="21"/>
      <c r="T661" s="21"/>
      <c r="U661" s="21"/>
      <c r="V661" s="12"/>
      <c r="W661" s="20"/>
      <c r="X661" s="21"/>
      <c r="Y661" s="12"/>
      <c r="Z661" s="21"/>
      <c r="AA661" s="13"/>
      <c r="AB661" s="21"/>
      <c r="AC661" s="21"/>
      <c r="AD661" s="12"/>
      <c r="AE661" s="101">
        <f t="shared" si="180"/>
        <v>0</v>
      </c>
      <c r="AF661" s="64"/>
    </row>
    <row r="662" spans="1:32" ht="36" customHeight="1" x14ac:dyDescent="0.25">
      <c r="A662" s="64"/>
      <c r="B662" s="97"/>
      <c r="C662" s="215" t="str">
        <f t="shared" ref="C662:C671" si="181">IF(C634="","",C634)</f>
        <v/>
      </c>
      <c r="D662" s="216"/>
      <c r="E662" s="217"/>
      <c r="F662" s="14"/>
      <c r="G662" s="15">
        <f t="shared" si="179"/>
        <v>0</v>
      </c>
      <c r="H662" s="20"/>
      <c r="I662" s="13"/>
      <c r="J662" s="21"/>
      <c r="K662" s="21"/>
      <c r="L662" s="21"/>
      <c r="M662" s="21"/>
      <c r="N662" s="21"/>
      <c r="O662" s="21"/>
      <c r="P662" s="21"/>
      <c r="Q662" s="21"/>
      <c r="R662" s="12"/>
      <c r="S662" s="21"/>
      <c r="T662" s="21"/>
      <c r="U662" s="21"/>
      <c r="V662" s="12"/>
      <c r="W662" s="20"/>
      <c r="X662" s="21"/>
      <c r="Y662" s="12"/>
      <c r="Z662" s="21"/>
      <c r="AA662" s="13"/>
      <c r="AB662" s="21"/>
      <c r="AC662" s="21"/>
      <c r="AD662" s="12"/>
      <c r="AE662" s="101">
        <f t="shared" si="180"/>
        <v>0</v>
      </c>
      <c r="AF662" s="64"/>
    </row>
    <row r="663" spans="1:32" ht="36" customHeight="1" x14ac:dyDescent="0.25">
      <c r="A663" s="64"/>
      <c r="B663" s="97" t="str">
        <f t="shared" ref="B663:B671" si="182">IF(B635="","",B635)</f>
        <v/>
      </c>
      <c r="C663" s="215" t="str">
        <f t="shared" si="181"/>
        <v/>
      </c>
      <c r="D663" s="216"/>
      <c r="E663" s="217"/>
      <c r="F663" s="14"/>
      <c r="G663" s="15">
        <f t="shared" si="179"/>
        <v>0</v>
      </c>
      <c r="H663" s="20"/>
      <c r="I663" s="13"/>
      <c r="J663" s="21"/>
      <c r="K663" s="21"/>
      <c r="L663" s="21"/>
      <c r="M663" s="21"/>
      <c r="N663" s="21"/>
      <c r="O663" s="21"/>
      <c r="P663" s="21"/>
      <c r="Q663" s="21"/>
      <c r="R663" s="12"/>
      <c r="S663" s="21"/>
      <c r="T663" s="21"/>
      <c r="U663" s="21"/>
      <c r="V663" s="12"/>
      <c r="W663" s="20"/>
      <c r="X663" s="21"/>
      <c r="Y663" s="12"/>
      <c r="Z663" s="21"/>
      <c r="AA663" s="13"/>
      <c r="AB663" s="21"/>
      <c r="AC663" s="21"/>
      <c r="AD663" s="12"/>
      <c r="AE663" s="101">
        <f t="shared" si="180"/>
        <v>0</v>
      </c>
      <c r="AF663" s="64"/>
    </row>
    <row r="664" spans="1:32" ht="36" customHeight="1" x14ac:dyDescent="0.25">
      <c r="A664" s="64"/>
      <c r="B664" s="97" t="str">
        <f t="shared" si="182"/>
        <v/>
      </c>
      <c r="C664" s="215" t="str">
        <f t="shared" si="181"/>
        <v/>
      </c>
      <c r="D664" s="216"/>
      <c r="E664" s="217"/>
      <c r="F664" s="14"/>
      <c r="G664" s="15">
        <f t="shared" si="179"/>
        <v>0</v>
      </c>
      <c r="H664" s="20"/>
      <c r="I664" s="13"/>
      <c r="J664" s="21"/>
      <c r="K664" s="21"/>
      <c r="L664" s="21"/>
      <c r="M664" s="21"/>
      <c r="N664" s="21"/>
      <c r="O664" s="21"/>
      <c r="P664" s="21"/>
      <c r="Q664" s="21"/>
      <c r="R664" s="12"/>
      <c r="S664" s="21"/>
      <c r="T664" s="21"/>
      <c r="U664" s="21"/>
      <c r="V664" s="12"/>
      <c r="W664" s="20"/>
      <c r="X664" s="21"/>
      <c r="Y664" s="12"/>
      <c r="Z664" s="21"/>
      <c r="AA664" s="13"/>
      <c r="AB664" s="21"/>
      <c r="AC664" s="21"/>
      <c r="AD664" s="12"/>
      <c r="AE664" s="101">
        <f t="shared" si="180"/>
        <v>0</v>
      </c>
      <c r="AF664" s="64"/>
    </row>
    <row r="665" spans="1:32" ht="36" customHeight="1" x14ac:dyDescent="0.25">
      <c r="A665" s="64"/>
      <c r="B665" s="97" t="str">
        <f t="shared" si="182"/>
        <v/>
      </c>
      <c r="C665" s="215" t="str">
        <f t="shared" si="181"/>
        <v/>
      </c>
      <c r="D665" s="216"/>
      <c r="E665" s="217"/>
      <c r="F665" s="14"/>
      <c r="G665" s="15">
        <f t="shared" si="179"/>
        <v>0</v>
      </c>
      <c r="H665" s="20"/>
      <c r="I665" s="13"/>
      <c r="J665" s="21"/>
      <c r="K665" s="21"/>
      <c r="L665" s="21"/>
      <c r="M665" s="21"/>
      <c r="N665" s="21"/>
      <c r="O665" s="21"/>
      <c r="P665" s="21"/>
      <c r="Q665" s="21"/>
      <c r="R665" s="12"/>
      <c r="S665" s="21"/>
      <c r="T665" s="21"/>
      <c r="U665" s="21"/>
      <c r="V665" s="12"/>
      <c r="W665" s="20"/>
      <c r="X665" s="21"/>
      <c r="Y665" s="12"/>
      <c r="Z665" s="21"/>
      <c r="AA665" s="13"/>
      <c r="AB665" s="21"/>
      <c r="AC665" s="21"/>
      <c r="AD665" s="12"/>
      <c r="AE665" s="101">
        <f t="shared" si="180"/>
        <v>0</v>
      </c>
      <c r="AF665" s="64"/>
    </row>
    <row r="666" spans="1:32" ht="36" customHeight="1" x14ac:dyDescent="0.25">
      <c r="A666" s="64"/>
      <c r="B666" s="97" t="str">
        <f t="shared" si="182"/>
        <v/>
      </c>
      <c r="C666" s="215" t="str">
        <f t="shared" si="181"/>
        <v/>
      </c>
      <c r="D666" s="216"/>
      <c r="E666" s="217"/>
      <c r="F666" s="14"/>
      <c r="G666" s="15">
        <f t="shared" si="179"/>
        <v>0</v>
      </c>
      <c r="H666" s="20"/>
      <c r="I666" s="13"/>
      <c r="J666" s="21"/>
      <c r="K666" s="21"/>
      <c r="L666" s="21"/>
      <c r="M666" s="21"/>
      <c r="N666" s="21"/>
      <c r="O666" s="21"/>
      <c r="P666" s="21"/>
      <c r="Q666" s="21"/>
      <c r="R666" s="12"/>
      <c r="S666" s="21"/>
      <c r="T666" s="21"/>
      <c r="U666" s="21"/>
      <c r="V666" s="12"/>
      <c r="W666" s="20"/>
      <c r="X666" s="21"/>
      <c r="Y666" s="12"/>
      <c r="Z666" s="21"/>
      <c r="AA666" s="13"/>
      <c r="AB666" s="21"/>
      <c r="AC666" s="21"/>
      <c r="AD666" s="12"/>
      <c r="AE666" s="101">
        <f t="shared" si="180"/>
        <v>0</v>
      </c>
      <c r="AF666" s="64"/>
    </row>
    <row r="667" spans="1:32" ht="36" customHeight="1" x14ac:dyDescent="0.25">
      <c r="A667" s="64"/>
      <c r="B667" s="97" t="str">
        <f t="shared" si="182"/>
        <v/>
      </c>
      <c r="C667" s="215" t="str">
        <f t="shared" si="181"/>
        <v/>
      </c>
      <c r="D667" s="216"/>
      <c r="E667" s="217"/>
      <c r="F667" s="14"/>
      <c r="G667" s="15">
        <f t="shared" si="179"/>
        <v>0</v>
      </c>
      <c r="H667" s="20"/>
      <c r="I667" s="13"/>
      <c r="J667" s="21"/>
      <c r="K667" s="21"/>
      <c r="L667" s="21"/>
      <c r="M667" s="21"/>
      <c r="N667" s="21"/>
      <c r="O667" s="21"/>
      <c r="P667" s="21"/>
      <c r="Q667" s="21"/>
      <c r="R667" s="12"/>
      <c r="S667" s="21"/>
      <c r="T667" s="21"/>
      <c r="U667" s="21"/>
      <c r="V667" s="12"/>
      <c r="W667" s="20"/>
      <c r="X667" s="21"/>
      <c r="Y667" s="12"/>
      <c r="Z667" s="21"/>
      <c r="AA667" s="13"/>
      <c r="AB667" s="21"/>
      <c r="AC667" s="21"/>
      <c r="AD667" s="12"/>
      <c r="AE667" s="101">
        <f t="shared" si="180"/>
        <v>0</v>
      </c>
      <c r="AF667" s="64"/>
    </row>
    <row r="668" spans="1:32" ht="36" customHeight="1" x14ac:dyDescent="0.25">
      <c r="A668" s="64"/>
      <c r="B668" s="97" t="str">
        <f t="shared" si="182"/>
        <v/>
      </c>
      <c r="C668" s="215" t="str">
        <f t="shared" si="181"/>
        <v/>
      </c>
      <c r="D668" s="216"/>
      <c r="E668" s="217"/>
      <c r="F668" s="14"/>
      <c r="G668" s="15">
        <f t="shared" si="179"/>
        <v>0</v>
      </c>
      <c r="H668" s="20"/>
      <c r="I668" s="13"/>
      <c r="J668" s="21"/>
      <c r="K668" s="21"/>
      <c r="L668" s="21"/>
      <c r="M668" s="21"/>
      <c r="N668" s="21"/>
      <c r="O668" s="21"/>
      <c r="P668" s="21"/>
      <c r="Q668" s="21"/>
      <c r="R668" s="12"/>
      <c r="S668" s="21"/>
      <c r="T668" s="21"/>
      <c r="U668" s="21"/>
      <c r="V668" s="12"/>
      <c r="W668" s="20"/>
      <c r="X668" s="21"/>
      <c r="Y668" s="12"/>
      <c r="Z668" s="21"/>
      <c r="AA668" s="13"/>
      <c r="AB668" s="21"/>
      <c r="AC668" s="21"/>
      <c r="AD668" s="12"/>
      <c r="AE668" s="101">
        <f t="shared" si="180"/>
        <v>0</v>
      </c>
      <c r="AF668" s="64"/>
    </row>
    <row r="669" spans="1:32" ht="36" customHeight="1" x14ac:dyDescent="0.25">
      <c r="A669" s="64"/>
      <c r="B669" s="97" t="str">
        <f t="shared" si="182"/>
        <v/>
      </c>
      <c r="C669" s="215" t="str">
        <f t="shared" si="181"/>
        <v/>
      </c>
      <c r="D669" s="216"/>
      <c r="E669" s="217"/>
      <c r="F669" s="14"/>
      <c r="G669" s="15">
        <f t="shared" si="179"/>
        <v>0</v>
      </c>
      <c r="H669" s="20"/>
      <c r="I669" s="13"/>
      <c r="J669" s="21"/>
      <c r="K669" s="21"/>
      <c r="L669" s="21"/>
      <c r="M669" s="21"/>
      <c r="N669" s="21"/>
      <c r="O669" s="21"/>
      <c r="P669" s="21"/>
      <c r="Q669" s="21"/>
      <c r="R669" s="12"/>
      <c r="S669" s="21"/>
      <c r="T669" s="21"/>
      <c r="U669" s="21"/>
      <c r="V669" s="12"/>
      <c r="W669" s="20"/>
      <c r="X669" s="21"/>
      <c r="Y669" s="12"/>
      <c r="Z669" s="21"/>
      <c r="AA669" s="13"/>
      <c r="AB669" s="21"/>
      <c r="AC669" s="21"/>
      <c r="AD669" s="12"/>
      <c r="AE669" s="101">
        <f t="shared" si="180"/>
        <v>0</v>
      </c>
      <c r="AF669" s="64"/>
    </row>
    <row r="670" spans="1:32" ht="36" customHeight="1" x14ac:dyDescent="0.25">
      <c r="A670" s="64"/>
      <c r="B670" s="97" t="str">
        <f t="shared" si="182"/>
        <v/>
      </c>
      <c r="C670" s="215" t="str">
        <f t="shared" si="181"/>
        <v/>
      </c>
      <c r="D670" s="216"/>
      <c r="E670" s="217"/>
      <c r="F670" s="14"/>
      <c r="G670" s="15">
        <f t="shared" si="179"/>
        <v>0</v>
      </c>
      <c r="H670" s="20"/>
      <c r="I670" s="13"/>
      <c r="J670" s="21"/>
      <c r="K670" s="21"/>
      <c r="L670" s="21"/>
      <c r="M670" s="21"/>
      <c r="N670" s="21"/>
      <c r="O670" s="21"/>
      <c r="P670" s="21"/>
      <c r="Q670" s="21"/>
      <c r="R670" s="12"/>
      <c r="S670" s="21"/>
      <c r="T670" s="21"/>
      <c r="U670" s="21"/>
      <c r="V670" s="12"/>
      <c r="W670" s="20"/>
      <c r="X670" s="21"/>
      <c r="Y670" s="12"/>
      <c r="Z670" s="21"/>
      <c r="AA670" s="13"/>
      <c r="AB670" s="21"/>
      <c r="AC670" s="21"/>
      <c r="AD670" s="12"/>
      <c r="AE670" s="101">
        <f t="shared" si="180"/>
        <v>0</v>
      </c>
      <c r="AF670" s="64"/>
    </row>
    <row r="671" spans="1:32" ht="36.75" customHeight="1" thickBot="1" x14ac:dyDescent="0.3">
      <c r="A671" s="64"/>
      <c r="B671" s="98" t="str">
        <f t="shared" si="182"/>
        <v/>
      </c>
      <c r="C671" s="224" t="str">
        <f t="shared" si="181"/>
        <v/>
      </c>
      <c r="D671" s="225"/>
      <c r="E671" s="226"/>
      <c r="F671" s="160"/>
      <c r="G671" s="23">
        <f t="shared" si="179"/>
        <v>0</v>
      </c>
      <c r="H671" s="24"/>
      <c r="I671" s="25"/>
      <c r="J671" s="26"/>
      <c r="K671" s="26"/>
      <c r="L671" s="26"/>
      <c r="M671" s="26"/>
      <c r="N671" s="26"/>
      <c r="O671" s="26"/>
      <c r="P671" s="26"/>
      <c r="Q671" s="26"/>
      <c r="R671" s="27"/>
      <c r="S671" s="26"/>
      <c r="T671" s="26"/>
      <c r="U671" s="26"/>
      <c r="V671" s="27"/>
      <c r="W671" s="24"/>
      <c r="X671" s="26"/>
      <c r="Y671" s="27"/>
      <c r="Z671" s="26"/>
      <c r="AA671" s="26"/>
      <c r="AB671" s="26"/>
      <c r="AC671" s="26"/>
      <c r="AD671" s="27"/>
      <c r="AE671" s="100">
        <f t="shared" si="180"/>
        <v>0</v>
      </c>
      <c r="AF671" s="64"/>
    </row>
    <row r="672" spans="1:32" ht="36" customHeight="1" thickTop="1" thickBot="1" x14ac:dyDescent="0.3">
      <c r="A672" s="64"/>
      <c r="B672" s="213" t="s">
        <v>25</v>
      </c>
      <c r="C672" s="214"/>
      <c r="D672" s="214"/>
      <c r="E672" s="214"/>
      <c r="F672" s="165"/>
      <c r="G672" s="165"/>
      <c r="H672" s="104">
        <f>SUM(H656:H671)</f>
        <v>0</v>
      </c>
      <c r="I672" s="105">
        <f t="shared" ref="I672:AD672" si="183">SUM(I656:I671)</f>
        <v>0</v>
      </c>
      <c r="J672" s="105">
        <f t="shared" si="183"/>
        <v>0</v>
      </c>
      <c r="K672" s="105">
        <f t="shared" si="183"/>
        <v>0</v>
      </c>
      <c r="L672" s="105">
        <f t="shared" si="183"/>
        <v>0</v>
      </c>
      <c r="M672" s="105">
        <f t="shared" si="183"/>
        <v>0</v>
      </c>
      <c r="N672" s="105">
        <f t="shared" si="183"/>
        <v>0</v>
      </c>
      <c r="O672" s="105">
        <f t="shared" si="183"/>
        <v>0</v>
      </c>
      <c r="P672" s="105">
        <f t="shared" si="183"/>
        <v>0</v>
      </c>
      <c r="Q672" s="105">
        <f t="shared" si="183"/>
        <v>0</v>
      </c>
      <c r="R672" s="166">
        <f t="shared" si="183"/>
        <v>0</v>
      </c>
      <c r="S672" s="105">
        <f t="shared" si="183"/>
        <v>0</v>
      </c>
      <c r="T672" s="105">
        <f t="shared" si="183"/>
        <v>0</v>
      </c>
      <c r="U672" s="105">
        <f t="shared" si="183"/>
        <v>0</v>
      </c>
      <c r="V672" s="107">
        <f t="shared" si="183"/>
        <v>0</v>
      </c>
      <c r="W672" s="108">
        <f t="shared" si="183"/>
        <v>0</v>
      </c>
      <c r="X672" s="105">
        <f t="shared" si="183"/>
        <v>0</v>
      </c>
      <c r="Y672" s="166">
        <f t="shared" si="183"/>
        <v>0</v>
      </c>
      <c r="Z672" s="109">
        <f t="shared" si="183"/>
        <v>0</v>
      </c>
      <c r="AA672" s="110">
        <f t="shared" si="183"/>
        <v>0</v>
      </c>
      <c r="AB672" s="110">
        <f t="shared" si="183"/>
        <v>0</v>
      </c>
      <c r="AC672" s="110">
        <f t="shared" si="183"/>
        <v>0</v>
      </c>
      <c r="AD672" s="111">
        <f t="shared" si="183"/>
        <v>0</v>
      </c>
      <c r="AE672" s="102">
        <f>SUM(AE656:AE671)</f>
        <v>0</v>
      </c>
      <c r="AF672" s="64"/>
    </row>
    <row r="673" spans="1:33" ht="8.25" customHeight="1" thickTop="1" x14ac:dyDescent="0.25">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4"/>
      <c r="AB673" s="64"/>
      <c r="AC673" s="64"/>
      <c r="AD673" s="64"/>
      <c r="AE673" s="64"/>
      <c r="AF673" s="64"/>
    </row>
    <row r="674" spans="1:33" x14ac:dyDescent="0.25">
      <c r="A674" s="64"/>
      <c r="B674" s="71"/>
      <c r="C674" s="71"/>
      <c r="D674" s="71"/>
      <c r="E674" s="71"/>
      <c r="F674" s="71"/>
      <c r="G674" s="71"/>
      <c r="H674" s="71"/>
      <c r="I674" s="71"/>
      <c r="J674" s="71"/>
      <c r="K674" s="71"/>
      <c r="L674" s="71"/>
      <c r="M674" s="71"/>
      <c r="N674" s="71"/>
      <c r="O674" s="71"/>
      <c r="P674" s="71"/>
      <c r="Q674" s="71"/>
      <c r="R674" s="71"/>
      <c r="S674" s="71"/>
      <c r="T674" s="71"/>
      <c r="U674" s="71"/>
      <c r="V674" s="71"/>
      <c r="W674" s="71"/>
      <c r="X674" s="71"/>
      <c r="Y674" s="71"/>
      <c r="Z674" s="71"/>
      <c r="AA674" s="71"/>
      <c r="AB674" s="71"/>
      <c r="AC674" s="71"/>
      <c r="AD674" s="71"/>
      <c r="AE674" s="71"/>
      <c r="AF674" s="64"/>
    </row>
    <row r="675" spans="1:33" s="2" customFormat="1" ht="33.75" x14ac:dyDescent="0.5">
      <c r="A675" s="65"/>
      <c r="B675" s="72"/>
      <c r="C675" s="222" t="s">
        <v>11</v>
      </c>
      <c r="D675" s="222"/>
      <c r="E675" s="222"/>
      <c r="F675" s="222"/>
      <c r="G675" s="222"/>
      <c r="H675" s="222"/>
      <c r="I675" s="222"/>
      <c r="J675" s="222"/>
      <c r="K675" s="222"/>
      <c r="L675" s="222"/>
      <c r="M675" s="222"/>
      <c r="N675" s="222"/>
      <c r="O675" s="222"/>
      <c r="P675" s="222"/>
      <c r="Q675" s="222"/>
      <c r="R675" s="222"/>
      <c r="S675" s="222"/>
      <c r="T675" s="222"/>
      <c r="U675" s="222"/>
      <c r="V675" s="222"/>
      <c r="W675" s="222"/>
      <c r="X675" s="222"/>
      <c r="Y675" s="222"/>
      <c r="Z675" s="222"/>
      <c r="AA675" s="222"/>
      <c r="AB675" s="222"/>
      <c r="AC675" s="222"/>
      <c r="AD675" s="222"/>
      <c r="AE675" s="222"/>
      <c r="AF675" s="65"/>
      <c r="AG675" s="9"/>
    </row>
    <row r="676" spans="1:33" s="3" customFormat="1" ht="26.25" x14ac:dyDescent="0.4">
      <c r="A676" s="66"/>
      <c r="B676" s="73"/>
      <c r="C676" s="223" t="s">
        <v>12</v>
      </c>
      <c r="D676" s="223"/>
      <c r="E676" s="223"/>
      <c r="F676" s="223"/>
      <c r="G676" s="223"/>
      <c r="H676" s="223"/>
      <c r="I676" s="223"/>
      <c r="J676" s="223"/>
      <c r="K676" s="223"/>
      <c r="L676" s="223"/>
      <c r="M676" s="223"/>
      <c r="N676" s="223"/>
      <c r="O676" s="223"/>
      <c r="P676" s="223"/>
      <c r="Q676" s="223"/>
      <c r="R676" s="223"/>
      <c r="S676" s="223"/>
      <c r="T676" s="223"/>
      <c r="U676" s="223"/>
      <c r="V676" s="223"/>
      <c r="W676" s="223"/>
      <c r="X676" s="223"/>
      <c r="Y676" s="223"/>
      <c r="Z676" s="223"/>
      <c r="AA676" s="223"/>
      <c r="AB676" s="223"/>
      <c r="AC676" s="223"/>
      <c r="AD676" s="223"/>
      <c r="AE676" s="223"/>
      <c r="AF676" s="66"/>
      <c r="AG676" s="9"/>
    </row>
    <row r="677" spans="1:33" s="3" customFormat="1" ht="9" customHeight="1" x14ac:dyDescent="0.4">
      <c r="A677" s="66"/>
      <c r="B677" s="73"/>
      <c r="C677" s="163"/>
      <c r="D677" s="163"/>
      <c r="E677" s="163"/>
      <c r="F677" s="163"/>
      <c r="G677" s="163"/>
      <c r="H677" s="163"/>
      <c r="I677" s="163"/>
      <c r="J677" s="163"/>
      <c r="K677" s="163"/>
      <c r="L677" s="163"/>
      <c r="M677" s="163"/>
      <c r="N677" s="163"/>
      <c r="O677" s="163"/>
      <c r="P677" s="163"/>
      <c r="Q677" s="163"/>
      <c r="R677" s="163"/>
      <c r="S677" s="163"/>
      <c r="T677" s="163"/>
      <c r="U677" s="163"/>
      <c r="V677" s="163"/>
      <c r="W677" s="163"/>
      <c r="X677" s="163"/>
      <c r="Y677" s="163"/>
      <c r="Z677" s="163"/>
      <c r="AA677" s="163"/>
      <c r="AB677" s="163"/>
      <c r="AC677" s="163"/>
      <c r="AD677" s="163"/>
      <c r="AE677" s="163"/>
      <c r="AF677" s="66"/>
      <c r="AG677" s="9"/>
    </row>
    <row r="678" spans="1:33" s="4" customFormat="1" ht="32.25" customHeight="1" x14ac:dyDescent="0.3">
      <c r="A678" s="67"/>
      <c r="B678" s="75"/>
      <c r="C678" s="75"/>
      <c r="D678" s="219" t="str">
        <f>IF(D650="","",D650)</f>
        <v/>
      </c>
      <c r="E678" s="220"/>
      <c r="F678" s="220"/>
      <c r="G678" s="220"/>
      <c r="H678" s="221"/>
      <c r="I678" s="76"/>
      <c r="J678" s="219" t="str">
        <f>IF(J650="","",J650)</f>
        <v/>
      </c>
      <c r="K678" s="220"/>
      <c r="L678" s="220"/>
      <c r="M678" s="220"/>
      <c r="N678" s="220"/>
      <c r="O678" s="220"/>
      <c r="P678" s="220"/>
      <c r="Q678" s="221"/>
      <c r="R678" s="77" t="s">
        <v>13</v>
      </c>
      <c r="S678" s="169"/>
      <c r="T678" s="170"/>
      <c r="U678" s="170"/>
      <c r="V678" s="170"/>
      <c r="W678" s="170"/>
      <c r="X678" s="170"/>
      <c r="Y678" s="170"/>
      <c r="Z678" s="171"/>
      <c r="AA678" s="77" t="s">
        <v>16</v>
      </c>
      <c r="AB678" s="172"/>
      <c r="AC678" s="173"/>
      <c r="AD678" s="174"/>
      <c r="AE678" s="78"/>
      <c r="AF678" s="67"/>
      <c r="AG678" s="10">
        <f>IF(AB678="",0,1)</f>
        <v>0</v>
      </c>
    </row>
    <row r="679" spans="1:33" s="5" customFormat="1" x14ac:dyDescent="0.3">
      <c r="A679" s="68"/>
      <c r="B679" s="78"/>
      <c r="C679" s="78"/>
      <c r="D679" s="218" t="s">
        <v>20</v>
      </c>
      <c r="E679" s="218"/>
      <c r="F679" s="218"/>
      <c r="G679" s="218"/>
      <c r="H679" s="218"/>
      <c r="I679" s="78"/>
      <c r="J679" s="218" t="s">
        <v>14</v>
      </c>
      <c r="K679" s="218"/>
      <c r="L679" s="218"/>
      <c r="M679" s="218"/>
      <c r="N679" s="218"/>
      <c r="O679" s="218"/>
      <c r="P679" s="218"/>
      <c r="Q679" s="218"/>
      <c r="R679" s="78"/>
      <c r="S679" s="218" t="s">
        <v>15</v>
      </c>
      <c r="T679" s="218"/>
      <c r="U679" s="218"/>
      <c r="V679" s="218"/>
      <c r="W679" s="218"/>
      <c r="X679" s="218"/>
      <c r="Y679" s="218"/>
      <c r="Z679" s="218"/>
      <c r="AA679" s="78"/>
      <c r="AB679" s="218" t="s">
        <v>17</v>
      </c>
      <c r="AC679" s="218"/>
      <c r="AD679" s="218"/>
      <c r="AE679" s="78"/>
      <c r="AF679" s="68"/>
      <c r="AG679" s="9"/>
    </row>
    <row r="680" spans="1:33" ht="21.75" thickBot="1" x14ac:dyDescent="0.3">
      <c r="A680" s="64"/>
      <c r="B680" s="79"/>
      <c r="C680" s="71"/>
      <c r="D680" s="71"/>
      <c r="E680" s="71"/>
      <c r="F680" s="71"/>
      <c r="G680" s="71"/>
      <c r="H680" s="71"/>
      <c r="I680" s="71"/>
      <c r="J680" s="80"/>
      <c r="K680" s="80"/>
      <c r="L680" s="80"/>
      <c r="M680" s="80"/>
      <c r="N680" s="80"/>
      <c r="O680" s="80"/>
      <c r="P680" s="80"/>
      <c r="Q680" s="80"/>
      <c r="R680" s="71"/>
      <c r="S680" s="80"/>
      <c r="T680" s="80"/>
      <c r="U680" s="80"/>
      <c r="V680" s="80"/>
      <c r="W680" s="80"/>
      <c r="X680" s="80"/>
      <c r="Y680" s="80"/>
      <c r="Z680" s="80"/>
      <c r="AA680" s="71"/>
      <c r="AB680" s="71"/>
      <c r="AC680" s="71"/>
      <c r="AD680" s="71"/>
      <c r="AE680" s="71"/>
      <c r="AF680" s="64"/>
    </row>
    <row r="681" spans="1:33" s="6" customFormat="1" ht="31.5" customHeight="1" thickTop="1" thickBot="1" x14ac:dyDescent="0.3">
      <c r="A681" s="69"/>
      <c r="B681" s="81"/>
      <c r="C681" s="82"/>
      <c r="D681" s="82"/>
      <c r="E681" s="82"/>
      <c r="F681" s="82"/>
      <c r="G681" s="82"/>
      <c r="H681" s="230" t="s">
        <v>41</v>
      </c>
      <c r="I681" s="231"/>
      <c r="J681" s="231"/>
      <c r="K681" s="231"/>
      <c r="L681" s="231"/>
      <c r="M681" s="231"/>
      <c r="N681" s="231"/>
      <c r="O681" s="231"/>
      <c r="P681" s="231"/>
      <c r="Q681" s="231"/>
      <c r="R681" s="231"/>
      <c r="S681" s="231"/>
      <c r="T681" s="231"/>
      <c r="U681" s="231"/>
      <c r="V681" s="231"/>
      <c r="W681" s="161"/>
      <c r="X681" s="162"/>
      <c r="Y681" s="162"/>
      <c r="Z681" s="85" t="s">
        <v>42</v>
      </c>
      <c r="AA681" s="86"/>
      <c r="AB681" s="86"/>
      <c r="AC681" s="86"/>
      <c r="AD681" s="86"/>
      <c r="AE681" s="87"/>
      <c r="AF681" s="69"/>
      <c r="AG681" s="9"/>
    </row>
    <row r="682" spans="1:33" s="7" customFormat="1" ht="69.75" customHeight="1" thickBot="1" x14ac:dyDescent="0.4">
      <c r="A682" s="70"/>
      <c r="B682" s="88"/>
      <c r="C682" s="229" t="s">
        <v>4</v>
      </c>
      <c r="D682" s="229"/>
      <c r="E682" s="229"/>
      <c r="F682" s="164"/>
      <c r="G682" s="90"/>
      <c r="H682" s="91" t="str">
        <f>H654</f>
        <v>Box Out</v>
      </c>
      <c r="I682" s="91" t="str">
        <f t="shared" ref="I682:AD682" si="184">I654</f>
        <v>Deflect, Tip Out or Intercept</v>
      </c>
      <c r="J682" s="91" t="str">
        <f t="shared" si="184"/>
        <v>Loose  Ball    or Dive on Floor</v>
      </c>
      <c r="K682" s="91" t="str">
        <f t="shared" si="184"/>
        <v>Defensive Rebound</v>
      </c>
      <c r="L682" s="91" t="str">
        <f t="shared" si="184"/>
        <v>Offensive Rebound</v>
      </c>
      <c r="M682" s="91" t="str">
        <f t="shared" si="184"/>
        <v>Steal</v>
      </c>
      <c r="N682" s="91" t="str">
        <f t="shared" si="184"/>
        <v>Charge</v>
      </c>
      <c r="O682" s="91" t="str">
        <f t="shared" si="184"/>
        <v>Block          Shot</v>
      </c>
      <c r="P682" s="91" t="str">
        <f t="shared" si="184"/>
        <v>Ball Pressure</v>
      </c>
      <c r="Q682" s="91" t="str">
        <f t="shared" si="184"/>
        <v>Help Action</v>
      </c>
      <c r="R682" s="91" t="str">
        <f t="shared" si="184"/>
        <v>Assist</v>
      </c>
      <c r="S682" s="91" t="str">
        <f t="shared" si="184"/>
        <v>Defensive Tie Ups</v>
      </c>
      <c r="T682" s="91" t="str">
        <f t="shared" si="184"/>
        <v>Great Screen</v>
      </c>
      <c r="U682" s="91" t="str">
        <f t="shared" si="184"/>
        <v>Transition   Score</v>
      </c>
      <c r="V682" s="91">
        <f t="shared" si="184"/>
        <v>0</v>
      </c>
      <c r="W682" s="91" t="str">
        <f t="shared" si="184"/>
        <v>Turnover Unforced</v>
      </c>
      <c r="X682" s="91" t="str">
        <f t="shared" si="184"/>
        <v>Turnover Forced</v>
      </c>
      <c r="Y682" s="91" t="str">
        <f t="shared" si="184"/>
        <v>Offensive Tie Ups</v>
      </c>
      <c r="Z682" s="91" t="str">
        <f t="shared" si="184"/>
        <v>Poor  Closeout</v>
      </c>
      <c r="AA682" s="91" t="str">
        <f t="shared" si="184"/>
        <v>Beat off B=ounce</v>
      </c>
      <c r="AB682" s="91" t="str">
        <f t="shared" si="184"/>
        <v>Poor Attitude or Language</v>
      </c>
      <c r="AC682" s="91" t="str">
        <f t="shared" si="184"/>
        <v>Poor Reaction to Officials</v>
      </c>
      <c r="AD682" s="91">
        <f t="shared" si="184"/>
        <v>0</v>
      </c>
      <c r="AE682" s="92" t="s">
        <v>22</v>
      </c>
      <c r="AF682" s="70"/>
      <c r="AG682" s="9"/>
    </row>
    <row r="683" spans="1:33" s="3" customFormat="1" ht="39" customHeight="1" thickBot="1" x14ac:dyDescent="0.4">
      <c r="A683" s="66"/>
      <c r="B683" s="93" t="s">
        <v>36</v>
      </c>
      <c r="C683" s="94"/>
      <c r="D683" s="94"/>
      <c r="E683" s="95" t="s">
        <v>38</v>
      </c>
      <c r="F683" s="93" t="s">
        <v>35</v>
      </c>
      <c r="G683" s="113"/>
      <c r="H683" s="168">
        <f>H655</f>
        <v>1</v>
      </c>
      <c r="I683" s="168">
        <f t="shared" ref="I683:AD683" si="185">I655</f>
        <v>1</v>
      </c>
      <c r="J683" s="168">
        <f t="shared" si="185"/>
        <v>2</v>
      </c>
      <c r="K683" s="168">
        <f t="shared" si="185"/>
        <v>1</v>
      </c>
      <c r="L683" s="168">
        <f t="shared" si="185"/>
        <v>1</v>
      </c>
      <c r="M683" s="168">
        <f t="shared" si="185"/>
        <v>3</v>
      </c>
      <c r="N683" s="168">
        <f t="shared" si="185"/>
        <v>3</v>
      </c>
      <c r="O683" s="168">
        <f t="shared" si="185"/>
        <v>1</v>
      </c>
      <c r="P683" s="168">
        <f t="shared" si="185"/>
        <v>1</v>
      </c>
      <c r="Q683" s="168">
        <f t="shared" si="185"/>
        <v>1</v>
      </c>
      <c r="R683" s="168">
        <f t="shared" si="185"/>
        <v>1</v>
      </c>
      <c r="S683" s="168">
        <f t="shared" si="185"/>
        <v>2</v>
      </c>
      <c r="T683" s="168">
        <f t="shared" si="185"/>
        <v>1</v>
      </c>
      <c r="U683" s="168">
        <f t="shared" si="185"/>
        <v>1</v>
      </c>
      <c r="V683" s="168">
        <f t="shared" si="185"/>
        <v>0</v>
      </c>
      <c r="W683" s="168">
        <f t="shared" si="185"/>
        <v>-2</v>
      </c>
      <c r="X683" s="168">
        <f t="shared" si="185"/>
        <v>-1</v>
      </c>
      <c r="Y683" s="168">
        <f t="shared" si="185"/>
        <v>-1</v>
      </c>
      <c r="Z683" s="168">
        <f t="shared" si="185"/>
        <v>-1</v>
      </c>
      <c r="AA683" s="168">
        <f t="shared" si="185"/>
        <v>-1</v>
      </c>
      <c r="AB683" s="168">
        <f t="shared" si="185"/>
        <v>-1</v>
      </c>
      <c r="AC683" s="168">
        <f t="shared" si="185"/>
        <v>-1</v>
      </c>
      <c r="AD683" s="168">
        <f t="shared" si="185"/>
        <v>0</v>
      </c>
      <c r="AE683" s="99"/>
      <c r="AF683" s="66"/>
      <c r="AG683" s="9"/>
    </row>
    <row r="684" spans="1:33" ht="36" customHeight="1" x14ac:dyDescent="0.25">
      <c r="A684" s="64"/>
      <c r="B684" s="96" t="str">
        <f t="shared" ref="B684:C689" si="186">IF(B656="","",B656)</f>
        <v/>
      </c>
      <c r="C684" s="227" t="str">
        <f t="shared" si="186"/>
        <v/>
      </c>
      <c r="D684" s="227"/>
      <c r="E684" s="228"/>
      <c r="F684" s="14"/>
      <c r="G684" s="15">
        <f>IF(F684="y",1,0)</f>
        <v>0</v>
      </c>
      <c r="H684" s="16"/>
      <c r="I684" s="17"/>
      <c r="J684" s="18"/>
      <c r="K684" s="18"/>
      <c r="L684" s="18"/>
      <c r="M684" s="18"/>
      <c r="N684" s="18"/>
      <c r="O684" s="18"/>
      <c r="P684" s="18"/>
      <c r="Q684" s="18"/>
      <c r="R684" s="19"/>
      <c r="S684" s="18"/>
      <c r="T684" s="18"/>
      <c r="U684" s="18"/>
      <c r="V684" s="19"/>
      <c r="W684" s="16"/>
      <c r="X684" s="18"/>
      <c r="Y684" s="19"/>
      <c r="Z684" s="18"/>
      <c r="AA684" s="17"/>
      <c r="AB684" s="18"/>
      <c r="AC684" s="18"/>
      <c r="AD684" s="19"/>
      <c r="AE684" s="100">
        <f>(H684*H$11)+(I684*I$11)+(J684*J$11)+(K684*K$11)+(L684*L$11)+(M684*M$11)+(N684*N$11)+(O684*O$11)+(P684*P$11)+(Q684*Q$11)+(R684*R$11)+(S684*S$11)+(T684*T$11)+(U684*U$11)+(V684*V$11)+(W684*W$11)+(X684*X$11)+(Y684*Y$11)+(Z684*Z$11)+(AA684*AA$11)+(AB684*AB$11)+(AC684*AC$11)+(AD684*AD$11)</f>
        <v>0</v>
      </c>
      <c r="AF684" s="64"/>
    </row>
    <row r="685" spans="1:33" ht="36" customHeight="1" x14ac:dyDescent="0.25">
      <c r="A685" s="64"/>
      <c r="B685" s="97" t="str">
        <f t="shared" si="186"/>
        <v/>
      </c>
      <c r="C685" s="215" t="str">
        <f t="shared" si="186"/>
        <v/>
      </c>
      <c r="D685" s="216"/>
      <c r="E685" s="217"/>
      <c r="F685" s="14"/>
      <c r="G685" s="15">
        <f t="shared" ref="G685:G699" si="187">IF(F685="y",1,0)</f>
        <v>0</v>
      </c>
      <c r="H685" s="20"/>
      <c r="I685" s="13"/>
      <c r="J685" s="21"/>
      <c r="K685" s="21"/>
      <c r="L685" s="21"/>
      <c r="M685" s="21"/>
      <c r="N685" s="21"/>
      <c r="O685" s="21"/>
      <c r="P685" s="21"/>
      <c r="Q685" s="21"/>
      <c r="R685" s="12"/>
      <c r="S685" s="21"/>
      <c r="T685" s="21"/>
      <c r="U685" s="21"/>
      <c r="V685" s="12"/>
      <c r="W685" s="20"/>
      <c r="X685" s="21"/>
      <c r="Y685" s="12"/>
      <c r="Z685" s="21"/>
      <c r="AA685" s="13"/>
      <c r="AB685" s="21"/>
      <c r="AC685" s="21"/>
      <c r="AD685" s="12"/>
      <c r="AE685" s="101">
        <f t="shared" ref="AE685:AE699" si="188">(H685*H$11)+(I685*I$11)+(J685*J$11)+(K685*K$11)+(L685*L$11)+(M685*M$11)+(N685*N$11)+(O685*O$11)+(P685*P$11)+(Q685*Q$11)+(R685*R$11)+(S685*S$11)+(T685*T$11)+(U685*U$11)+(V685*V$11)+(W685*W$11)+(X685*X$11)+(Y685*Y$11)+(Z685*Z$11)+(AA685*AA$11)+(AB685*AB$11)+(AC685*AC$11)+(AD685*AD$11)</f>
        <v>0</v>
      </c>
      <c r="AF685" s="64"/>
    </row>
    <row r="686" spans="1:33" ht="36" customHeight="1" x14ac:dyDescent="0.25">
      <c r="A686" s="64"/>
      <c r="B686" s="97" t="str">
        <f t="shared" si="186"/>
        <v/>
      </c>
      <c r="C686" s="215" t="str">
        <f t="shared" si="186"/>
        <v/>
      </c>
      <c r="D686" s="216"/>
      <c r="E686" s="217"/>
      <c r="F686" s="14"/>
      <c r="G686" s="15">
        <f t="shared" si="187"/>
        <v>0</v>
      </c>
      <c r="H686" s="20"/>
      <c r="I686" s="13"/>
      <c r="J686" s="21"/>
      <c r="K686" s="21"/>
      <c r="L686" s="21"/>
      <c r="M686" s="21"/>
      <c r="N686" s="21"/>
      <c r="O686" s="21"/>
      <c r="P686" s="21"/>
      <c r="Q686" s="21"/>
      <c r="R686" s="12"/>
      <c r="S686" s="21"/>
      <c r="T686" s="21"/>
      <c r="U686" s="21"/>
      <c r="V686" s="12"/>
      <c r="W686" s="20"/>
      <c r="X686" s="21"/>
      <c r="Y686" s="12"/>
      <c r="Z686" s="21"/>
      <c r="AA686" s="13"/>
      <c r="AB686" s="21"/>
      <c r="AC686" s="21"/>
      <c r="AD686" s="12"/>
      <c r="AE686" s="101">
        <f t="shared" si="188"/>
        <v>0</v>
      </c>
      <c r="AF686" s="64"/>
    </row>
    <row r="687" spans="1:33" ht="36" customHeight="1" x14ac:dyDescent="0.25">
      <c r="A687" s="64"/>
      <c r="B687" s="97" t="str">
        <f t="shared" si="186"/>
        <v/>
      </c>
      <c r="C687" s="215" t="str">
        <f t="shared" si="186"/>
        <v/>
      </c>
      <c r="D687" s="216"/>
      <c r="E687" s="217"/>
      <c r="F687" s="14"/>
      <c r="G687" s="15">
        <f t="shared" si="187"/>
        <v>0</v>
      </c>
      <c r="H687" s="20"/>
      <c r="I687" s="13"/>
      <c r="J687" s="21"/>
      <c r="K687" s="21"/>
      <c r="L687" s="21"/>
      <c r="M687" s="21"/>
      <c r="N687" s="21"/>
      <c r="O687" s="21"/>
      <c r="P687" s="21"/>
      <c r="Q687" s="21"/>
      <c r="R687" s="12"/>
      <c r="S687" s="21"/>
      <c r="T687" s="21"/>
      <c r="U687" s="21"/>
      <c r="V687" s="12"/>
      <c r="W687" s="20"/>
      <c r="X687" s="21"/>
      <c r="Y687" s="12"/>
      <c r="Z687" s="21"/>
      <c r="AA687" s="13"/>
      <c r="AB687" s="21"/>
      <c r="AC687" s="21"/>
      <c r="AD687" s="12"/>
      <c r="AE687" s="101">
        <f t="shared" si="188"/>
        <v>0</v>
      </c>
      <c r="AF687" s="64"/>
    </row>
    <row r="688" spans="1:33" ht="36" customHeight="1" x14ac:dyDescent="0.25">
      <c r="A688" s="64"/>
      <c r="B688" s="97" t="str">
        <f t="shared" si="186"/>
        <v/>
      </c>
      <c r="C688" s="215" t="str">
        <f t="shared" si="186"/>
        <v/>
      </c>
      <c r="D688" s="216"/>
      <c r="E688" s="217"/>
      <c r="F688" s="14"/>
      <c r="G688" s="15">
        <f t="shared" si="187"/>
        <v>0</v>
      </c>
      <c r="H688" s="20"/>
      <c r="I688" s="13"/>
      <c r="J688" s="21"/>
      <c r="K688" s="21"/>
      <c r="L688" s="21"/>
      <c r="M688" s="21"/>
      <c r="N688" s="21"/>
      <c r="O688" s="21"/>
      <c r="P688" s="21"/>
      <c r="Q688" s="21"/>
      <c r="R688" s="12"/>
      <c r="S688" s="21"/>
      <c r="T688" s="21"/>
      <c r="U688" s="21"/>
      <c r="V688" s="12"/>
      <c r="W688" s="20"/>
      <c r="X688" s="21"/>
      <c r="Y688" s="12"/>
      <c r="Z688" s="21"/>
      <c r="AA688" s="13"/>
      <c r="AB688" s="21"/>
      <c r="AC688" s="21"/>
      <c r="AD688" s="12"/>
      <c r="AE688" s="101">
        <f t="shared" si="188"/>
        <v>0</v>
      </c>
      <c r="AF688" s="64"/>
    </row>
    <row r="689" spans="1:33" ht="36" customHeight="1" x14ac:dyDescent="0.25">
      <c r="A689" s="64"/>
      <c r="B689" s="97" t="str">
        <f t="shared" si="186"/>
        <v/>
      </c>
      <c r="C689" s="215" t="str">
        <f t="shared" si="186"/>
        <v/>
      </c>
      <c r="D689" s="216"/>
      <c r="E689" s="217"/>
      <c r="F689" s="14"/>
      <c r="G689" s="15">
        <f t="shared" si="187"/>
        <v>0</v>
      </c>
      <c r="H689" s="20"/>
      <c r="I689" s="13"/>
      <c r="J689" s="21"/>
      <c r="K689" s="21"/>
      <c r="L689" s="21"/>
      <c r="M689" s="21"/>
      <c r="N689" s="21"/>
      <c r="O689" s="21"/>
      <c r="P689" s="21"/>
      <c r="Q689" s="21"/>
      <c r="R689" s="12"/>
      <c r="S689" s="21"/>
      <c r="T689" s="21"/>
      <c r="U689" s="21"/>
      <c r="V689" s="12"/>
      <c r="W689" s="20"/>
      <c r="X689" s="21"/>
      <c r="Y689" s="12"/>
      <c r="Z689" s="21"/>
      <c r="AA689" s="13"/>
      <c r="AB689" s="21"/>
      <c r="AC689" s="21"/>
      <c r="AD689" s="12"/>
      <c r="AE689" s="101">
        <f t="shared" si="188"/>
        <v>0</v>
      </c>
      <c r="AF689" s="64"/>
    </row>
    <row r="690" spans="1:33" ht="36" customHeight="1" x14ac:dyDescent="0.25">
      <c r="A690" s="64"/>
      <c r="B690" s="97"/>
      <c r="C690" s="215" t="str">
        <f t="shared" ref="C690:C699" si="189">IF(C662="","",C662)</f>
        <v/>
      </c>
      <c r="D690" s="216"/>
      <c r="E690" s="217"/>
      <c r="F690" s="14"/>
      <c r="G690" s="15">
        <f t="shared" si="187"/>
        <v>0</v>
      </c>
      <c r="H690" s="20"/>
      <c r="I690" s="13"/>
      <c r="J690" s="21"/>
      <c r="K690" s="21"/>
      <c r="L690" s="21"/>
      <c r="M690" s="21"/>
      <c r="N690" s="21"/>
      <c r="O690" s="21"/>
      <c r="P690" s="21"/>
      <c r="Q690" s="21"/>
      <c r="R690" s="12"/>
      <c r="S690" s="21"/>
      <c r="T690" s="21"/>
      <c r="U690" s="21"/>
      <c r="V690" s="12"/>
      <c r="W690" s="20"/>
      <c r="X690" s="21"/>
      <c r="Y690" s="12"/>
      <c r="Z690" s="21"/>
      <c r="AA690" s="13"/>
      <c r="AB690" s="21"/>
      <c r="AC690" s="21"/>
      <c r="AD690" s="12"/>
      <c r="AE690" s="101">
        <f t="shared" si="188"/>
        <v>0</v>
      </c>
      <c r="AF690" s="64"/>
    </row>
    <row r="691" spans="1:33" ht="36" customHeight="1" x14ac:dyDescent="0.25">
      <c r="A691" s="64"/>
      <c r="B691" s="97" t="str">
        <f t="shared" ref="B691:B699" si="190">IF(B663="","",B663)</f>
        <v/>
      </c>
      <c r="C691" s="215" t="str">
        <f t="shared" si="189"/>
        <v/>
      </c>
      <c r="D691" s="216"/>
      <c r="E691" s="217"/>
      <c r="F691" s="14"/>
      <c r="G691" s="15">
        <f t="shared" si="187"/>
        <v>0</v>
      </c>
      <c r="H691" s="20"/>
      <c r="I691" s="13"/>
      <c r="J691" s="21"/>
      <c r="K691" s="21"/>
      <c r="L691" s="21"/>
      <c r="M691" s="21"/>
      <c r="N691" s="21"/>
      <c r="O691" s="21"/>
      <c r="P691" s="21"/>
      <c r="Q691" s="21"/>
      <c r="R691" s="12"/>
      <c r="S691" s="21"/>
      <c r="T691" s="21"/>
      <c r="U691" s="21"/>
      <c r="V691" s="12"/>
      <c r="W691" s="20"/>
      <c r="X691" s="21"/>
      <c r="Y691" s="12"/>
      <c r="Z691" s="21"/>
      <c r="AA691" s="13"/>
      <c r="AB691" s="21"/>
      <c r="AC691" s="21"/>
      <c r="AD691" s="12"/>
      <c r="AE691" s="101">
        <f t="shared" si="188"/>
        <v>0</v>
      </c>
      <c r="AF691" s="64"/>
    </row>
    <row r="692" spans="1:33" ht="36" customHeight="1" x14ac:dyDescent="0.25">
      <c r="A692" s="64"/>
      <c r="B692" s="97" t="str">
        <f t="shared" si="190"/>
        <v/>
      </c>
      <c r="C692" s="215" t="str">
        <f t="shared" si="189"/>
        <v/>
      </c>
      <c r="D692" s="216"/>
      <c r="E692" s="217"/>
      <c r="F692" s="14"/>
      <c r="G692" s="15">
        <f t="shared" si="187"/>
        <v>0</v>
      </c>
      <c r="H692" s="20"/>
      <c r="I692" s="13"/>
      <c r="J692" s="21"/>
      <c r="K692" s="21"/>
      <c r="L692" s="21"/>
      <c r="M692" s="21"/>
      <c r="N692" s="21"/>
      <c r="O692" s="21"/>
      <c r="P692" s="21"/>
      <c r="Q692" s="21"/>
      <c r="R692" s="12"/>
      <c r="S692" s="21"/>
      <c r="T692" s="21"/>
      <c r="U692" s="21"/>
      <c r="V692" s="12"/>
      <c r="W692" s="20"/>
      <c r="X692" s="21"/>
      <c r="Y692" s="12"/>
      <c r="Z692" s="21"/>
      <c r="AA692" s="13"/>
      <c r="AB692" s="21"/>
      <c r="AC692" s="21"/>
      <c r="AD692" s="12"/>
      <c r="AE692" s="101">
        <f t="shared" si="188"/>
        <v>0</v>
      </c>
      <c r="AF692" s="64"/>
    </row>
    <row r="693" spans="1:33" ht="36" customHeight="1" x14ac:dyDescent="0.25">
      <c r="A693" s="64"/>
      <c r="B693" s="97" t="str">
        <f t="shared" si="190"/>
        <v/>
      </c>
      <c r="C693" s="215" t="str">
        <f t="shared" si="189"/>
        <v/>
      </c>
      <c r="D693" s="216"/>
      <c r="E693" s="217"/>
      <c r="F693" s="14"/>
      <c r="G693" s="15">
        <f t="shared" si="187"/>
        <v>0</v>
      </c>
      <c r="H693" s="20"/>
      <c r="I693" s="13"/>
      <c r="J693" s="21"/>
      <c r="K693" s="21"/>
      <c r="L693" s="21"/>
      <c r="M693" s="21"/>
      <c r="N693" s="21"/>
      <c r="O693" s="21"/>
      <c r="P693" s="21"/>
      <c r="Q693" s="21"/>
      <c r="R693" s="12"/>
      <c r="S693" s="21"/>
      <c r="T693" s="21"/>
      <c r="U693" s="21"/>
      <c r="V693" s="12"/>
      <c r="W693" s="20"/>
      <c r="X693" s="21"/>
      <c r="Y693" s="12"/>
      <c r="Z693" s="21"/>
      <c r="AA693" s="13"/>
      <c r="AB693" s="21"/>
      <c r="AC693" s="21"/>
      <c r="AD693" s="12"/>
      <c r="AE693" s="101">
        <f t="shared" si="188"/>
        <v>0</v>
      </c>
      <c r="AF693" s="64"/>
    </row>
    <row r="694" spans="1:33" ht="36" customHeight="1" x14ac:dyDescent="0.25">
      <c r="A694" s="64"/>
      <c r="B694" s="97" t="str">
        <f t="shared" si="190"/>
        <v/>
      </c>
      <c r="C694" s="215" t="str">
        <f t="shared" si="189"/>
        <v/>
      </c>
      <c r="D694" s="216"/>
      <c r="E694" s="217"/>
      <c r="F694" s="14"/>
      <c r="G694" s="15">
        <f t="shared" si="187"/>
        <v>0</v>
      </c>
      <c r="H694" s="20"/>
      <c r="I694" s="13"/>
      <c r="J694" s="21"/>
      <c r="K694" s="21"/>
      <c r="L694" s="21"/>
      <c r="M694" s="21"/>
      <c r="N694" s="21"/>
      <c r="O694" s="21"/>
      <c r="P694" s="21"/>
      <c r="Q694" s="21"/>
      <c r="R694" s="12"/>
      <c r="S694" s="21"/>
      <c r="T694" s="21"/>
      <c r="U694" s="21"/>
      <c r="V694" s="12"/>
      <c r="W694" s="20"/>
      <c r="X694" s="21"/>
      <c r="Y694" s="12"/>
      <c r="Z694" s="21"/>
      <c r="AA694" s="13"/>
      <c r="AB694" s="21"/>
      <c r="AC694" s="21"/>
      <c r="AD694" s="12"/>
      <c r="AE694" s="101">
        <f t="shared" si="188"/>
        <v>0</v>
      </c>
      <c r="AF694" s="64"/>
    </row>
    <row r="695" spans="1:33" ht="36" customHeight="1" x14ac:dyDescent="0.25">
      <c r="A695" s="64"/>
      <c r="B695" s="97" t="str">
        <f t="shared" si="190"/>
        <v/>
      </c>
      <c r="C695" s="215" t="str">
        <f t="shared" si="189"/>
        <v/>
      </c>
      <c r="D695" s="216"/>
      <c r="E695" s="217"/>
      <c r="F695" s="14"/>
      <c r="G695" s="15">
        <f t="shared" si="187"/>
        <v>0</v>
      </c>
      <c r="H695" s="20"/>
      <c r="I695" s="13"/>
      <c r="J695" s="21"/>
      <c r="K695" s="21"/>
      <c r="L695" s="21"/>
      <c r="M695" s="21"/>
      <c r="N695" s="21"/>
      <c r="O695" s="21"/>
      <c r="P695" s="21"/>
      <c r="Q695" s="21"/>
      <c r="R695" s="12"/>
      <c r="S695" s="21"/>
      <c r="T695" s="21"/>
      <c r="U695" s="21"/>
      <c r="V695" s="12"/>
      <c r="W695" s="20"/>
      <c r="X695" s="21"/>
      <c r="Y695" s="12"/>
      <c r="Z695" s="21"/>
      <c r="AA695" s="13"/>
      <c r="AB695" s="21"/>
      <c r="AC695" s="21"/>
      <c r="AD695" s="12"/>
      <c r="AE695" s="101">
        <f t="shared" si="188"/>
        <v>0</v>
      </c>
      <c r="AF695" s="64"/>
    </row>
    <row r="696" spans="1:33" ht="36" customHeight="1" x14ac:dyDescent="0.25">
      <c r="A696" s="64"/>
      <c r="B696" s="97" t="str">
        <f t="shared" si="190"/>
        <v/>
      </c>
      <c r="C696" s="215" t="str">
        <f t="shared" si="189"/>
        <v/>
      </c>
      <c r="D696" s="216"/>
      <c r="E696" s="217"/>
      <c r="F696" s="14"/>
      <c r="G696" s="15">
        <f t="shared" si="187"/>
        <v>0</v>
      </c>
      <c r="H696" s="20"/>
      <c r="I696" s="13"/>
      <c r="J696" s="21"/>
      <c r="K696" s="21"/>
      <c r="L696" s="21"/>
      <c r="M696" s="21"/>
      <c r="N696" s="21"/>
      <c r="O696" s="21"/>
      <c r="P696" s="21"/>
      <c r="Q696" s="21"/>
      <c r="R696" s="12"/>
      <c r="S696" s="21"/>
      <c r="T696" s="21"/>
      <c r="U696" s="21"/>
      <c r="V696" s="12"/>
      <c r="W696" s="20"/>
      <c r="X696" s="21"/>
      <c r="Y696" s="12"/>
      <c r="Z696" s="21"/>
      <c r="AA696" s="13"/>
      <c r="AB696" s="21"/>
      <c r="AC696" s="21"/>
      <c r="AD696" s="12"/>
      <c r="AE696" s="101">
        <f t="shared" si="188"/>
        <v>0</v>
      </c>
      <c r="AF696" s="64"/>
    </row>
    <row r="697" spans="1:33" ht="36" customHeight="1" x14ac:dyDescent="0.25">
      <c r="A697" s="64"/>
      <c r="B697" s="97" t="str">
        <f t="shared" si="190"/>
        <v/>
      </c>
      <c r="C697" s="215" t="str">
        <f t="shared" si="189"/>
        <v/>
      </c>
      <c r="D697" s="216"/>
      <c r="E697" s="217"/>
      <c r="F697" s="14"/>
      <c r="G697" s="15">
        <f t="shared" si="187"/>
        <v>0</v>
      </c>
      <c r="H697" s="20"/>
      <c r="I697" s="13"/>
      <c r="J697" s="21"/>
      <c r="K697" s="21"/>
      <c r="L697" s="21"/>
      <c r="M697" s="21"/>
      <c r="N697" s="21"/>
      <c r="O697" s="21"/>
      <c r="P697" s="21"/>
      <c r="Q697" s="21"/>
      <c r="R697" s="12"/>
      <c r="S697" s="21"/>
      <c r="T697" s="21"/>
      <c r="U697" s="21"/>
      <c r="V697" s="12"/>
      <c r="W697" s="20"/>
      <c r="X697" s="21"/>
      <c r="Y697" s="12"/>
      <c r="Z697" s="21"/>
      <c r="AA697" s="13"/>
      <c r="AB697" s="21"/>
      <c r="AC697" s="21"/>
      <c r="AD697" s="12"/>
      <c r="AE697" s="101">
        <f t="shared" si="188"/>
        <v>0</v>
      </c>
      <c r="AF697" s="64"/>
    </row>
    <row r="698" spans="1:33" ht="36" customHeight="1" x14ac:dyDescent="0.25">
      <c r="A698" s="64"/>
      <c r="B698" s="97" t="str">
        <f t="shared" si="190"/>
        <v/>
      </c>
      <c r="C698" s="215" t="str">
        <f t="shared" si="189"/>
        <v/>
      </c>
      <c r="D698" s="216"/>
      <c r="E698" s="217"/>
      <c r="F698" s="14"/>
      <c r="G698" s="15">
        <f t="shared" si="187"/>
        <v>0</v>
      </c>
      <c r="H698" s="20"/>
      <c r="I698" s="13"/>
      <c r="J698" s="21"/>
      <c r="K698" s="21"/>
      <c r="L698" s="21"/>
      <c r="M698" s="21"/>
      <c r="N698" s="21"/>
      <c r="O698" s="21"/>
      <c r="P698" s="21"/>
      <c r="Q698" s="21"/>
      <c r="R698" s="12"/>
      <c r="S698" s="21"/>
      <c r="T698" s="21"/>
      <c r="U698" s="21"/>
      <c r="V698" s="12"/>
      <c r="W698" s="20"/>
      <c r="X698" s="21"/>
      <c r="Y698" s="12"/>
      <c r="Z698" s="21"/>
      <c r="AA698" s="13"/>
      <c r="AB698" s="21"/>
      <c r="AC698" s="21"/>
      <c r="AD698" s="12"/>
      <c r="AE698" s="101">
        <f t="shared" si="188"/>
        <v>0</v>
      </c>
      <c r="AF698" s="64"/>
    </row>
    <row r="699" spans="1:33" ht="36.75" customHeight="1" thickBot="1" x14ac:dyDescent="0.3">
      <c r="A699" s="64"/>
      <c r="B699" s="98" t="str">
        <f t="shared" si="190"/>
        <v/>
      </c>
      <c r="C699" s="224" t="str">
        <f t="shared" si="189"/>
        <v/>
      </c>
      <c r="D699" s="225"/>
      <c r="E699" s="226"/>
      <c r="F699" s="160"/>
      <c r="G699" s="23">
        <f t="shared" si="187"/>
        <v>0</v>
      </c>
      <c r="H699" s="24"/>
      <c r="I699" s="25"/>
      <c r="J699" s="26"/>
      <c r="K699" s="26"/>
      <c r="L699" s="26"/>
      <c r="M699" s="26"/>
      <c r="N699" s="26"/>
      <c r="O699" s="26"/>
      <c r="P699" s="26"/>
      <c r="Q699" s="26"/>
      <c r="R699" s="27"/>
      <c r="S699" s="26"/>
      <c r="T699" s="26"/>
      <c r="U699" s="26"/>
      <c r="V699" s="27"/>
      <c r="W699" s="24"/>
      <c r="X699" s="26"/>
      <c r="Y699" s="27"/>
      <c r="Z699" s="26"/>
      <c r="AA699" s="26"/>
      <c r="AB699" s="26"/>
      <c r="AC699" s="26"/>
      <c r="AD699" s="27"/>
      <c r="AE699" s="100">
        <f t="shared" si="188"/>
        <v>0</v>
      </c>
      <c r="AF699" s="64"/>
    </row>
    <row r="700" spans="1:33" ht="36" customHeight="1" thickTop="1" thickBot="1" x14ac:dyDescent="0.3">
      <c r="A700" s="64"/>
      <c r="B700" s="213" t="s">
        <v>25</v>
      </c>
      <c r="C700" s="214"/>
      <c r="D700" s="214"/>
      <c r="E700" s="214"/>
      <c r="F700" s="165"/>
      <c r="G700" s="165"/>
      <c r="H700" s="104">
        <f>SUM(H684:H699)</f>
        <v>0</v>
      </c>
      <c r="I700" s="105">
        <f t="shared" ref="I700:AD700" si="191">SUM(I684:I699)</f>
        <v>0</v>
      </c>
      <c r="J700" s="105">
        <f t="shared" si="191"/>
        <v>0</v>
      </c>
      <c r="K700" s="105">
        <f t="shared" si="191"/>
        <v>0</v>
      </c>
      <c r="L700" s="105">
        <f t="shared" si="191"/>
        <v>0</v>
      </c>
      <c r="M700" s="105">
        <f t="shared" si="191"/>
        <v>0</v>
      </c>
      <c r="N700" s="105">
        <f t="shared" si="191"/>
        <v>0</v>
      </c>
      <c r="O700" s="105">
        <f t="shared" si="191"/>
        <v>0</v>
      </c>
      <c r="P700" s="105">
        <f t="shared" si="191"/>
        <v>0</v>
      </c>
      <c r="Q700" s="105">
        <f t="shared" si="191"/>
        <v>0</v>
      </c>
      <c r="R700" s="166">
        <f t="shared" si="191"/>
        <v>0</v>
      </c>
      <c r="S700" s="105">
        <f t="shared" si="191"/>
        <v>0</v>
      </c>
      <c r="T700" s="105">
        <f t="shared" si="191"/>
        <v>0</v>
      </c>
      <c r="U700" s="105">
        <f t="shared" si="191"/>
        <v>0</v>
      </c>
      <c r="V700" s="107">
        <f t="shared" si="191"/>
        <v>0</v>
      </c>
      <c r="W700" s="108">
        <f t="shared" si="191"/>
        <v>0</v>
      </c>
      <c r="X700" s="105">
        <f t="shared" si="191"/>
        <v>0</v>
      </c>
      <c r="Y700" s="166">
        <f t="shared" si="191"/>
        <v>0</v>
      </c>
      <c r="Z700" s="109">
        <f t="shared" si="191"/>
        <v>0</v>
      </c>
      <c r="AA700" s="110">
        <f t="shared" si="191"/>
        <v>0</v>
      </c>
      <c r="AB700" s="110">
        <f t="shared" si="191"/>
        <v>0</v>
      </c>
      <c r="AC700" s="110">
        <f t="shared" si="191"/>
        <v>0</v>
      </c>
      <c r="AD700" s="111">
        <f t="shared" si="191"/>
        <v>0</v>
      </c>
      <c r="AE700" s="102">
        <f>SUM(AE684:AE699)</f>
        <v>0</v>
      </c>
      <c r="AF700" s="64"/>
    </row>
    <row r="701" spans="1:33" ht="8.25" customHeight="1" thickTop="1" x14ac:dyDescent="0.25">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4"/>
      <c r="AB701" s="64"/>
      <c r="AC701" s="64"/>
      <c r="AD701" s="64"/>
      <c r="AE701" s="64"/>
      <c r="AF701" s="64"/>
    </row>
    <row r="702" spans="1:33" x14ac:dyDescent="0.25">
      <c r="A702" s="64"/>
      <c r="B702" s="71"/>
      <c r="C702" s="71"/>
      <c r="D702" s="71"/>
      <c r="E702" s="71"/>
      <c r="F702" s="71"/>
      <c r="G702" s="71"/>
      <c r="H702" s="71"/>
      <c r="I702" s="71"/>
      <c r="J702" s="71"/>
      <c r="K702" s="71"/>
      <c r="L702" s="71"/>
      <c r="M702" s="71"/>
      <c r="N702" s="71"/>
      <c r="O702" s="71"/>
      <c r="P702" s="71"/>
      <c r="Q702" s="71"/>
      <c r="R702" s="71"/>
      <c r="S702" s="71"/>
      <c r="T702" s="71"/>
      <c r="U702" s="71"/>
      <c r="V702" s="71"/>
      <c r="W702" s="71"/>
      <c r="X702" s="71"/>
      <c r="Y702" s="71"/>
      <c r="Z702" s="71"/>
      <c r="AA702" s="71"/>
      <c r="AB702" s="71"/>
      <c r="AC702" s="71"/>
      <c r="AD702" s="71"/>
      <c r="AE702" s="71"/>
      <c r="AF702" s="64"/>
    </row>
    <row r="703" spans="1:33" s="2" customFormat="1" ht="33.75" x14ac:dyDescent="0.5">
      <c r="A703" s="65"/>
      <c r="B703" s="72"/>
      <c r="C703" s="222" t="s">
        <v>11</v>
      </c>
      <c r="D703" s="222"/>
      <c r="E703" s="222"/>
      <c r="F703" s="222"/>
      <c r="G703" s="222"/>
      <c r="H703" s="222"/>
      <c r="I703" s="222"/>
      <c r="J703" s="222"/>
      <c r="K703" s="222"/>
      <c r="L703" s="222"/>
      <c r="M703" s="222"/>
      <c r="N703" s="222"/>
      <c r="O703" s="222"/>
      <c r="P703" s="222"/>
      <c r="Q703" s="222"/>
      <c r="R703" s="222"/>
      <c r="S703" s="222"/>
      <c r="T703" s="222"/>
      <c r="U703" s="222"/>
      <c r="V703" s="222"/>
      <c r="W703" s="222"/>
      <c r="X703" s="222"/>
      <c r="Y703" s="222"/>
      <c r="Z703" s="222"/>
      <c r="AA703" s="222"/>
      <c r="AB703" s="222"/>
      <c r="AC703" s="222"/>
      <c r="AD703" s="222"/>
      <c r="AE703" s="222"/>
      <c r="AF703" s="65"/>
      <c r="AG703" s="9"/>
    </row>
    <row r="704" spans="1:33" s="3" customFormat="1" ht="26.25" x14ac:dyDescent="0.4">
      <c r="A704" s="66"/>
      <c r="B704" s="73"/>
      <c r="C704" s="223" t="s">
        <v>12</v>
      </c>
      <c r="D704" s="223"/>
      <c r="E704" s="223"/>
      <c r="F704" s="223"/>
      <c r="G704" s="223"/>
      <c r="H704" s="223"/>
      <c r="I704" s="223"/>
      <c r="J704" s="223"/>
      <c r="K704" s="223"/>
      <c r="L704" s="223"/>
      <c r="M704" s="223"/>
      <c r="N704" s="223"/>
      <c r="O704" s="223"/>
      <c r="P704" s="223"/>
      <c r="Q704" s="223"/>
      <c r="R704" s="223"/>
      <c r="S704" s="223"/>
      <c r="T704" s="223"/>
      <c r="U704" s="223"/>
      <c r="V704" s="223"/>
      <c r="W704" s="223"/>
      <c r="X704" s="223"/>
      <c r="Y704" s="223"/>
      <c r="Z704" s="223"/>
      <c r="AA704" s="223"/>
      <c r="AB704" s="223"/>
      <c r="AC704" s="223"/>
      <c r="AD704" s="223"/>
      <c r="AE704" s="223"/>
      <c r="AF704" s="66"/>
      <c r="AG704" s="9"/>
    </row>
    <row r="705" spans="1:33" s="3" customFormat="1" ht="9" customHeight="1" x14ac:dyDescent="0.4">
      <c r="A705" s="66"/>
      <c r="B705" s="73"/>
      <c r="C705" s="163"/>
      <c r="D705" s="163"/>
      <c r="E705" s="163"/>
      <c r="F705" s="163"/>
      <c r="G705" s="163"/>
      <c r="H705" s="163"/>
      <c r="I705" s="163"/>
      <c r="J705" s="163"/>
      <c r="K705" s="163"/>
      <c r="L705" s="163"/>
      <c r="M705" s="163"/>
      <c r="N705" s="163"/>
      <c r="O705" s="163"/>
      <c r="P705" s="163"/>
      <c r="Q705" s="163"/>
      <c r="R705" s="163"/>
      <c r="S705" s="163"/>
      <c r="T705" s="163"/>
      <c r="U705" s="163"/>
      <c r="V705" s="163"/>
      <c r="W705" s="163"/>
      <c r="X705" s="163"/>
      <c r="Y705" s="163"/>
      <c r="Z705" s="163"/>
      <c r="AA705" s="163"/>
      <c r="AB705" s="163"/>
      <c r="AC705" s="163"/>
      <c r="AD705" s="163"/>
      <c r="AE705" s="163"/>
      <c r="AF705" s="66"/>
      <c r="AG705" s="9"/>
    </row>
    <row r="706" spans="1:33" s="4" customFormat="1" ht="32.25" customHeight="1" x14ac:dyDescent="0.3">
      <c r="A706" s="67"/>
      <c r="B706" s="75"/>
      <c r="C706" s="75"/>
      <c r="D706" s="219" t="str">
        <f>IF(D678="","",D678)</f>
        <v/>
      </c>
      <c r="E706" s="220"/>
      <c r="F706" s="220"/>
      <c r="G706" s="220"/>
      <c r="H706" s="221"/>
      <c r="I706" s="76"/>
      <c r="J706" s="219" t="str">
        <f>IF(J678="","",J678)</f>
        <v/>
      </c>
      <c r="K706" s="220"/>
      <c r="L706" s="220"/>
      <c r="M706" s="220"/>
      <c r="N706" s="220"/>
      <c r="O706" s="220"/>
      <c r="P706" s="220"/>
      <c r="Q706" s="221"/>
      <c r="R706" s="77" t="s">
        <v>13</v>
      </c>
      <c r="S706" s="169"/>
      <c r="T706" s="170"/>
      <c r="U706" s="170"/>
      <c r="V706" s="170"/>
      <c r="W706" s="170"/>
      <c r="X706" s="170"/>
      <c r="Y706" s="170"/>
      <c r="Z706" s="171"/>
      <c r="AA706" s="77" t="s">
        <v>16</v>
      </c>
      <c r="AB706" s="172"/>
      <c r="AC706" s="173"/>
      <c r="AD706" s="174"/>
      <c r="AE706" s="78"/>
      <c r="AF706" s="67"/>
      <c r="AG706" s="10">
        <f>IF(AB706="",0,1)</f>
        <v>0</v>
      </c>
    </row>
    <row r="707" spans="1:33" s="5" customFormat="1" x14ac:dyDescent="0.3">
      <c r="A707" s="68"/>
      <c r="B707" s="78"/>
      <c r="C707" s="78"/>
      <c r="D707" s="218" t="s">
        <v>20</v>
      </c>
      <c r="E707" s="218"/>
      <c r="F707" s="218"/>
      <c r="G707" s="218"/>
      <c r="H707" s="218"/>
      <c r="I707" s="78"/>
      <c r="J707" s="218" t="s">
        <v>14</v>
      </c>
      <c r="K707" s="218"/>
      <c r="L707" s="218"/>
      <c r="M707" s="218"/>
      <c r="N707" s="218"/>
      <c r="O707" s="218"/>
      <c r="P707" s="218"/>
      <c r="Q707" s="218"/>
      <c r="R707" s="78"/>
      <c r="S707" s="218" t="s">
        <v>15</v>
      </c>
      <c r="T707" s="218"/>
      <c r="U707" s="218"/>
      <c r="V707" s="218"/>
      <c r="W707" s="218"/>
      <c r="X707" s="218"/>
      <c r="Y707" s="218"/>
      <c r="Z707" s="218"/>
      <c r="AA707" s="78"/>
      <c r="AB707" s="218" t="s">
        <v>17</v>
      </c>
      <c r="AC707" s="218"/>
      <c r="AD707" s="218"/>
      <c r="AE707" s="78"/>
      <c r="AF707" s="68"/>
      <c r="AG707" s="9"/>
    </row>
    <row r="708" spans="1:33" ht="21.75" thickBot="1" x14ac:dyDescent="0.3">
      <c r="A708" s="64"/>
      <c r="B708" s="79"/>
      <c r="C708" s="71"/>
      <c r="D708" s="71"/>
      <c r="E708" s="71"/>
      <c r="F708" s="71"/>
      <c r="G708" s="71"/>
      <c r="H708" s="71"/>
      <c r="I708" s="71"/>
      <c r="J708" s="80"/>
      <c r="K708" s="80"/>
      <c r="L708" s="80"/>
      <c r="M708" s="80"/>
      <c r="N708" s="80"/>
      <c r="O708" s="80"/>
      <c r="P708" s="80"/>
      <c r="Q708" s="80"/>
      <c r="R708" s="71"/>
      <c r="S708" s="80"/>
      <c r="T708" s="80"/>
      <c r="U708" s="80"/>
      <c r="V708" s="80"/>
      <c r="W708" s="80"/>
      <c r="X708" s="80"/>
      <c r="Y708" s="80"/>
      <c r="Z708" s="80"/>
      <c r="AA708" s="71"/>
      <c r="AB708" s="71"/>
      <c r="AC708" s="71"/>
      <c r="AD708" s="71"/>
      <c r="AE708" s="71"/>
      <c r="AF708" s="64"/>
    </row>
    <row r="709" spans="1:33" s="6" customFormat="1" ht="31.5" customHeight="1" thickTop="1" thickBot="1" x14ac:dyDescent="0.3">
      <c r="A709" s="69"/>
      <c r="B709" s="81"/>
      <c r="C709" s="82"/>
      <c r="D709" s="82"/>
      <c r="E709" s="82"/>
      <c r="F709" s="82"/>
      <c r="G709" s="82"/>
      <c r="H709" s="230" t="s">
        <v>41</v>
      </c>
      <c r="I709" s="231"/>
      <c r="J709" s="231"/>
      <c r="K709" s="231"/>
      <c r="L709" s="231"/>
      <c r="M709" s="231"/>
      <c r="N709" s="231"/>
      <c r="O709" s="231"/>
      <c r="P709" s="231"/>
      <c r="Q709" s="231"/>
      <c r="R709" s="231"/>
      <c r="S709" s="231"/>
      <c r="T709" s="231"/>
      <c r="U709" s="231"/>
      <c r="V709" s="231"/>
      <c r="W709" s="161"/>
      <c r="X709" s="162"/>
      <c r="Y709" s="162"/>
      <c r="Z709" s="85" t="s">
        <v>42</v>
      </c>
      <c r="AA709" s="86"/>
      <c r="AB709" s="86"/>
      <c r="AC709" s="86"/>
      <c r="AD709" s="86"/>
      <c r="AE709" s="87"/>
      <c r="AF709" s="69"/>
      <c r="AG709" s="9"/>
    </row>
    <row r="710" spans="1:33" s="7" customFormat="1" ht="69.75" customHeight="1" thickBot="1" x14ac:dyDescent="0.4">
      <c r="A710" s="70"/>
      <c r="B710" s="88"/>
      <c r="C710" s="229" t="s">
        <v>4</v>
      </c>
      <c r="D710" s="229"/>
      <c r="E710" s="229"/>
      <c r="F710" s="164"/>
      <c r="G710" s="90"/>
      <c r="H710" s="91" t="str">
        <f>H682</f>
        <v>Box Out</v>
      </c>
      <c r="I710" s="91" t="str">
        <f t="shared" ref="I710:AD710" si="192">I682</f>
        <v>Deflect, Tip Out or Intercept</v>
      </c>
      <c r="J710" s="91" t="str">
        <f t="shared" si="192"/>
        <v>Loose  Ball    or Dive on Floor</v>
      </c>
      <c r="K710" s="91" t="str">
        <f t="shared" si="192"/>
        <v>Defensive Rebound</v>
      </c>
      <c r="L710" s="91" t="str">
        <f t="shared" si="192"/>
        <v>Offensive Rebound</v>
      </c>
      <c r="M710" s="91" t="str">
        <f t="shared" si="192"/>
        <v>Steal</v>
      </c>
      <c r="N710" s="91" t="str">
        <f t="shared" si="192"/>
        <v>Charge</v>
      </c>
      <c r="O710" s="91" t="str">
        <f t="shared" si="192"/>
        <v>Block          Shot</v>
      </c>
      <c r="P710" s="91" t="str">
        <f t="shared" si="192"/>
        <v>Ball Pressure</v>
      </c>
      <c r="Q710" s="91" t="str">
        <f t="shared" si="192"/>
        <v>Help Action</v>
      </c>
      <c r="R710" s="91" t="str">
        <f t="shared" si="192"/>
        <v>Assist</v>
      </c>
      <c r="S710" s="91" t="str">
        <f t="shared" si="192"/>
        <v>Defensive Tie Ups</v>
      </c>
      <c r="T710" s="91" t="str">
        <f t="shared" si="192"/>
        <v>Great Screen</v>
      </c>
      <c r="U710" s="91" t="str">
        <f t="shared" si="192"/>
        <v>Transition   Score</v>
      </c>
      <c r="V710" s="91">
        <f t="shared" si="192"/>
        <v>0</v>
      </c>
      <c r="W710" s="91" t="str">
        <f t="shared" si="192"/>
        <v>Turnover Unforced</v>
      </c>
      <c r="X710" s="91" t="str">
        <f t="shared" si="192"/>
        <v>Turnover Forced</v>
      </c>
      <c r="Y710" s="91" t="str">
        <f t="shared" si="192"/>
        <v>Offensive Tie Ups</v>
      </c>
      <c r="Z710" s="91" t="str">
        <f t="shared" si="192"/>
        <v>Poor  Closeout</v>
      </c>
      <c r="AA710" s="91" t="str">
        <f t="shared" si="192"/>
        <v>Beat off B=ounce</v>
      </c>
      <c r="AB710" s="91" t="str">
        <f t="shared" si="192"/>
        <v>Poor Attitude or Language</v>
      </c>
      <c r="AC710" s="91" t="str">
        <f t="shared" si="192"/>
        <v>Poor Reaction to Officials</v>
      </c>
      <c r="AD710" s="91">
        <f t="shared" si="192"/>
        <v>0</v>
      </c>
      <c r="AE710" s="92" t="s">
        <v>22</v>
      </c>
      <c r="AF710" s="70"/>
      <c r="AG710" s="9"/>
    </row>
    <row r="711" spans="1:33" s="3" customFormat="1" ht="39" customHeight="1" thickBot="1" x14ac:dyDescent="0.4">
      <c r="A711" s="66"/>
      <c r="B711" s="93" t="s">
        <v>36</v>
      </c>
      <c r="C711" s="94"/>
      <c r="D711" s="94"/>
      <c r="E711" s="95" t="s">
        <v>38</v>
      </c>
      <c r="F711" s="93" t="s">
        <v>35</v>
      </c>
      <c r="G711" s="113"/>
      <c r="H711" s="168">
        <f>H683</f>
        <v>1</v>
      </c>
      <c r="I711" s="168">
        <f t="shared" ref="I711:AD711" si="193">I683</f>
        <v>1</v>
      </c>
      <c r="J711" s="168">
        <f t="shared" si="193"/>
        <v>2</v>
      </c>
      <c r="K711" s="168">
        <f t="shared" si="193"/>
        <v>1</v>
      </c>
      <c r="L711" s="168">
        <f t="shared" si="193"/>
        <v>1</v>
      </c>
      <c r="M711" s="168">
        <f t="shared" si="193"/>
        <v>3</v>
      </c>
      <c r="N711" s="168">
        <f t="shared" si="193"/>
        <v>3</v>
      </c>
      <c r="O711" s="168">
        <f t="shared" si="193"/>
        <v>1</v>
      </c>
      <c r="P711" s="168">
        <f t="shared" si="193"/>
        <v>1</v>
      </c>
      <c r="Q711" s="168">
        <f t="shared" si="193"/>
        <v>1</v>
      </c>
      <c r="R711" s="168">
        <f t="shared" si="193"/>
        <v>1</v>
      </c>
      <c r="S711" s="168">
        <f t="shared" si="193"/>
        <v>2</v>
      </c>
      <c r="T711" s="168">
        <f t="shared" si="193"/>
        <v>1</v>
      </c>
      <c r="U711" s="168">
        <f t="shared" si="193"/>
        <v>1</v>
      </c>
      <c r="V711" s="168">
        <f t="shared" si="193"/>
        <v>0</v>
      </c>
      <c r="W711" s="168">
        <f t="shared" si="193"/>
        <v>-2</v>
      </c>
      <c r="X711" s="168">
        <f t="shared" si="193"/>
        <v>-1</v>
      </c>
      <c r="Y711" s="168">
        <f t="shared" si="193"/>
        <v>-1</v>
      </c>
      <c r="Z711" s="168">
        <f t="shared" si="193"/>
        <v>-1</v>
      </c>
      <c r="AA711" s="168">
        <f t="shared" si="193"/>
        <v>-1</v>
      </c>
      <c r="AB711" s="168">
        <f t="shared" si="193"/>
        <v>-1</v>
      </c>
      <c r="AC711" s="168">
        <f t="shared" si="193"/>
        <v>-1</v>
      </c>
      <c r="AD711" s="168">
        <f t="shared" si="193"/>
        <v>0</v>
      </c>
      <c r="AE711" s="99"/>
      <c r="AF711" s="66"/>
      <c r="AG711" s="9"/>
    </row>
    <row r="712" spans="1:33" ht="36" customHeight="1" x14ac:dyDescent="0.25">
      <c r="A712" s="64"/>
      <c r="B712" s="96" t="str">
        <f t="shared" ref="B712:C717" si="194">IF(B684="","",B684)</f>
        <v/>
      </c>
      <c r="C712" s="227" t="str">
        <f t="shared" si="194"/>
        <v/>
      </c>
      <c r="D712" s="227"/>
      <c r="E712" s="228"/>
      <c r="F712" s="14"/>
      <c r="G712" s="15">
        <f>IF(F712="y",1,0)</f>
        <v>0</v>
      </c>
      <c r="H712" s="16"/>
      <c r="I712" s="17"/>
      <c r="J712" s="18"/>
      <c r="K712" s="18"/>
      <c r="L712" s="18"/>
      <c r="M712" s="18"/>
      <c r="N712" s="18"/>
      <c r="O712" s="18"/>
      <c r="P712" s="18"/>
      <c r="Q712" s="18"/>
      <c r="R712" s="19"/>
      <c r="S712" s="18"/>
      <c r="T712" s="18"/>
      <c r="U712" s="18"/>
      <c r="V712" s="19"/>
      <c r="W712" s="16"/>
      <c r="X712" s="18"/>
      <c r="Y712" s="19"/>
      <c r="Z712" s="18"/>
      <c r="AA712" s="17"/>
      <c r="AB712" s="18"/>
      <c r="AC712" s="18"/>
      <c r="AD712" s="19"/>
      <c r="AE712" s="100">
        <f>(H712*H$11)+(I712*I$11)+(J712*J$11)+(K712*K$11)+(L712*L$11)+(M712*M$11)+(N712*N$11)+(O712*O$11)+(P712*P$11)+(Q712*Q$11)+(R712*R$11)+(S712*S$11)+(T712*T$11)+(U712*U$11)+(V712*V$11)+(W712*W$11)+(X712*X$11)+(Y712*Y$11)+(Z712*Z$11)+(AA712*AA$11)+(AB712*AB$11)+(AC712*AC$11)+(AD712*AD$11)</f>
        <v>0</v>
      </c>
      <c r="AF712" s="64"/>
    </row>
    <row r="713" spans="1:33" ht="36" customHeight="1" x14ac:dyDescent="0.25">
      <c r="A713" s="64"/>
      <c r="B713" s="97" t="str">
        <f t="shared" si="194"/>
        <v/>
      </c>
      <c r="C713" s="215" t="str">
        <f t="shared" si="194"/>
        <v/>
      </c>
      <c r="D713" s="216"/>
      <c r="E713" s="217"/>
      <c r="F713" s="14"/>
      <c r="G713" s="15">
        <f t="shared" ref="G713:G727" si="195">IF(F713="y",1,0)</f>
        <v>0</v>
      </c>
      <c r="H713" s="20"/>
      <c r="I713" s="13"/>
      <c r="J713" s="21"/>
      <c r="K713" s="21"/>
      <c r="L713" s="21"/>
      <c r="M713" s="21"/>
      <c r="N713" s="21"/>
      <c r="O713" s="21"/>
      <c r="P713" s="21"/>
      <c r="Q713" s="21"/>
      <c r="R713" s="12"/>
      <c r="S713" s="21"/>
      <c r="T713" s="21"/>
      <c r="U713" s="21"/>
      <c r="V713" s="12"/>
      <c r="W713" s="20"/>
      <c r="X713" s="21"/>
      <c r="Y713" s="12"/>
      <c r="Z713" s="21"/>
      <c r="AA713" s="13"/>
      <c r="AB713" s="21"/>
      <c r="AC713" s="21"/>
      <c r="AD713" s="12"/>
      <c r="AE713" s="101">
        <f t="shared" ref="AE713:AE727" si="196">(H713*H$11)+(I713*I$11)+(J713*J$11)+(K713*K$11)+(L713*L$11)+(M713*M$11)+(N713*N$11)+(O713*O$11)+(P713*P$11)+(Q713*Q$11)+(R713*R$11)+(S713*S$11)+(T713*T$11)+(U713*U$11)+(V713*V$11)+(W713*W$11)+(X713*X$11)+(Y713*Y$11)+(Z713*Z$11)+(AA713*AA$11)+(AB713*AB$11)+(AC713*AC$11)+(AD713*AD$11)</f>
        <v>0</v>
      </c>
      <c r="AF713" s="64"/>
    </row>
    <row r="714" spans="1:33" ht="36" customHeight="1" x14ac:dyDescent="0.25">
      <c r="A714" s="64"/>
      <c r="B714" s="97" t="str">
        <f t="shared" si="194"/>
        <v/>
      </c>
      <c r="C714" s="215" t="str">
        <f t="shared" si="194"/>
        <v/>
      </c>
      <c r="D714" s="216"/>
      <c r="E714" s="217"/>
      <c r="F714" s="14"/>
      <c r="G714" s="15">
        <f t="shared" si="195"/>
        <v>0</v>
      </c>
      <c r="H714" s="20"/>
      <c r="I714" s="13"/>
      <c r="J714" s="21"/>
      <c r="K714" s="21"/>
      <c r="L714" s="21"/>
      <c r="M714" s="21"/>
      <c r="N714" s="21"/>
      <c r="O714" s="21"/>
      <c r="P714" s="21"/>
      <c r="Q714" s="21"/>
      <c r="R714" s="12"/>
      <c r="S714" s="21"/>
      <c r="T714" s="21"/>
      <c r="U714" s="21"/>
      <c r="V714" s="12"/>
      <c r="W714" s="20"/>
      <c r="X714" s="21"/>
      <c r="Y714" s="12"/>
      <c r="Z714" s="21"/>
      <c r="AA714" s="13"/>
      <c r="AB714" s="21"/>
      <c r="AC714" s="21"/>
      <c r="AD714" s="12"/>
      <c r="AE714" s="101">
        <f t="shared" si="196"/>
        <v>0</v>
      </c>
      <c r="AF714" s="64"/>
    </row>
    <row r="715" spans="1:33" ht="36" customHeight="1" x14ac:dyDescent="0.25">
      <c r="A715" s="64"/>
      <c r="B715" s="97" t="str">
        <f t="shared" si="194"/>
        <v/>
      </c>
      <c r="C715" s="215" t="str">
        <f t="shared" si="194"/>
        <v/>
      </c>
      <c r="D715" s="216"/>
      <c r="E715" s="217"/>
      <c r="F715" s="14"/>
      <c r="G715" s="15">
        <f t="shared" si="195"/>
        <v>0</v>
      </c>
      <c r="H715" s="20"/>
      <c r="I715" s="13"/>
      <c r="J715" s="21"/>
      <c r="K715" s="21"/>
      <c r="L715" s="21"/>
      <c r="M715" s="21"/>
      <c r="N715" s="21"/>
      <c r="O715" s="21"/>
      <c r="P715" s="21"/>
      <c r="Q715" s="21"/>
      <c r="R715" s="12"/>
      <c r="S715" s="21"/>
      <c r="T715" s="21"/>
      <c r="U715" s="21"/>
      <c r="V715" s="12"/>
      <c r="W715" s="20"/>
      <c r="X715" s="21"/>
      <c r="Y715" s="12"/>
      <c r="Z715" s="21"/>
      <c r="AA715" s="13"/>
      <c r="AB715" s="21"/>
      <c r="AC715" s="21"/>
      <c r="AD715" s="12"/>
      <c r="AE715" s="101">
        <f t="shared" si="196"/>
        <v>0</v>
      </c>
      <c r="AF715" s="64"/>
    </row>
    <row r="716" spans="1:33" ht="36" customHeight="1" x14ac:dyDescent="0.25">
      <c r="A716" s="64"/>
      <c r="B716" s="97" t="str">
        <f t="shared" si="194"/>
        <v/>
      </c>
      <c r="C716" s="215" t="str">
        <f t="shared" si="194"/>
        <v/>
      </c>
      <c r="D716" s="216"/>
      <c r="E716" s="217"/>
      <c r="F716" s="14"/>
      <c r="G716" s="15">
        <f t="shared" si="195"/>
        <v>0</v>
      </c>
      <c r="H716" s="20"/>
      <c r="I716" s="13"/>
      <c r="J716" s="21"/>
      <c r="K716" s="21"/>
      <c r="L716" s="21"/>
      <c r="M716" s="21"/>
      <c r="N716" s="21"/>
      <c r="O716" s="21"/>
      <c r="P716" s="21"/>
      <c r="Q716" s="21"/>
      <c r="R716" s="12"/>
      <c r="S716" s="21"/>
      <c r="T716" s="21"/>
      <c r="U716" s="21"/>
      <c r="V716" s="12"/>
      <c r="W716" s="20"/>
      <c r="X716" s="21"/>
      <c r="Y716" s="12"/>
      <c r="Z716" s="21"/>
      <c r="AA716" s="13"/>
      <c r="AB716" s="21"/>
      <c r="AC716" s="21"/>
      <c r="AD716" s="12"/>
      <c r="AE716" s="101">
        <f t="shared" si="196"/>
        <v>0</v>
      </c>
      <c r="AF716" s="64"/>
    </row>
    <row r="717" spans="1:33" ht="36" customHeight="1" x14ac:dyDescent="0.25">
      <c r="A717" s="64"/>
      <c r="B717" s="97" t="str">
        <f t="shared" si="194"/>
        <v/>
      </c>
      <c r="C717" s="215" t="str">
        <f t="shared" si="194"/>
        <v/>
      </c>
      <c r="D717" s="216"/>
      <c r="E717" s="217"/>
      <c r="F717" s="14"/>
      <c r="G717" s="15">
        <f t="shared" si="195"/>
        <v>0</v>
      </c>
      <c r="H717" s="20"/>
      <c r="I717" s="13"/>
      <c r="J717" s="21"/>
      <c r="K717" s="21"/>
      <c r="L717" s="21"/>
      <c r="M717" s="21"/>
      <c r="N717" s="21"/>
      <c r="O717" s="21"/>
      <c r="P717" s="21"/>
      <c r="Q717" s="21"/>
      <c r="R717" s="12"/>
      <c r="S717" s="21"/>
      <c r="T717" s="21"/>
      <c r="U717" s="21"/>
      <c r="V717" s="12"/>
      <c r="W717" s="20"/>
      <c r="X717" s="21"/>
      <c r="Y717" s="12"/>
      <c r="Z717" s="21"/>
      <c r="AA717" s="13"/>
      <c r="AB717" s="21"/>
      <c r="AC717" s="21"/>
      <c r="AD717" s="12"/>
      <c r="AE717" s="101">
        <f t="shared" si="196"/>
        <v>0</v>
      </c>
      <c r="AF717" s="64"/>
    </row>
    <row r="718" spans="1:33" ht="36" customHeight="1" x14ac:dyDescent="0.25">
      <c r="A718" s="64"/>
      <c r="B718" s="97"/>
      <c r="C718" s="215" t="str">
        <f t="shared" ref="C718:C727" si="197">IF(C690="","",C690)</f>
        <v/>
      </c>
      <c r="D718" s="216"/>
      <c r="E718" s="217"/>
      <c r="F718" s="14"/>
      <c r="G718" s="15">
        <f t="shared" si="195"/>
        <v>0</v>
      </c>
      <c r="H718" s="20"/>
      <c r="I718" s="13"/>
      <c r="J718" s="21"/>
      <c r="K718" s="21"/>
      <c r="L718" s="21"/>
      <c r="M718" s="21"/>
      <c r="N718" s="21"/>
      <c r="O718" s="21"/>
      <c r="P718" s="21"/>
      <c r="Q718" s="21"/>
      <c r="R718" s="12"/>
      <c r="S718" s="21"/>
      <c r="T718" s="21"/>
      <c r="U718" s="21"/>
      <c r="V718" s="12"/>
      <c r="W718" s="20"/>
      <c r="X718" s="21"/>
      <c r="Y718" s="12"/>
      <c r="Z718" s="21"/>
      <c r="AA718" s="13"/>
      <c r="AB718" s="21"/>
      <c r="AC718" s="21"/>
      <c r="AD718" s="12"/>
      <c r="AE718" s="101">
        <f t="shared" si="196"/>
        <v>0</v>
      </c>
      <c r="AF718" s="64"/>
    </row>
    <row r="719" spans="1:33" ht="36" customHeight="1" x14ac:dyDescent="0.25">
      <c r="A719" s="64"/>
      <c r="B719" s="97" t="str">
        <f t="shared" ref="B719:B727" si="198">IF(B691="","",B691)</f>
        <v/>
      </c>
      <c r="C719" s="215" t="str">
        <f t="shared" si="197"/>
        <v/>
      </c>
      <c r="D719" s="216"/>
      <c r="E719" s="217"/>
      <c r="F719" s="14"/>
      <c r="G719" s="15">
        <f t="shared" si="195"/>
        <v>0</v>
      </c>
      <c r="H719" s="20"/>
      <c r="I719" s="13"/>
      <c r="J719" s="21"/>
      <c r="K719" s="21"/>
      <c r="L719" s="21"/>
      <c r="M719" s="21"/>
      <c r="N719" s="21"/>
      <c r="O719" s="21"/>
      <c r="P719" s="21"/>
      <c r="Q719" s="21"/>
      <c r="R719" s="12"/>
      <c r="S719" s="21"/>
      <c r="T719" s="21"/>
      <c r="U719" s="21"/>
      <c r="V719" s="12"/>
      <c r="W719" s="20"/>
      <c r="X719" s="21"/>
      <c r="Y719" s="12"/>
      <c r="Z719" s="21"/>
      <c r="AA719" s="13"/>
      <c r="AB719" s="21"/>
      <c r="AC719" s="21"/>
      <c r="AD719" s="12"/>
      <c r="AE719" s="101">
        <f t="shared" si="196"/>
        <v>0</v>
      </c>
      <c r="AF719" s="64"/>
    </row>
    <row r="720" spans="1:33" ht="36" customHeight="1" x14ac:dyDescent="0.25">
      <c r="A720" s="64"/>
      <c r="B720" s="97" t="str">
        <f t="shared" si="198"/>
        <v/>
      </c>
      <c r="C720" s="215" t="str">
        <f t="shared" si="197"/>
        <v/>
      </c>
      <c r="D720" s="216"/>
      <c r="E720" s="217"/>
      <c r="F720" s="14"/>
      <c r="G720" s="15">
        <f t="shared" si="195"/>
        <v>0</v>
      </c>
      <c r="H720" s="20"/>
      <c r="I720" s="13"/>
      <c r="J720" s="21"/>
      <c r="K720" s="21"/>
      <c r="L720" s="21"/>
      <c r="M720" s="21"/>
      <c r="N720" s="21"/>
      <c r="O720" s="21"/>
      <c r="P720" s="21"/>
      <c r="Q720" s="21"/>
      <c r="R720" s="12"/>
      <c r="S720" s="21"/>
      <c r="T720" s="21"/>
      <c r="U720" s="21"/>
      <c r="V720" s="12"/>
      <c r="W720" s="20"/>
      <c r="X720" s="21"/>
      <c r="Y720" s="12"/>
      <c r="Z720" s="21"/>
      <c r="AA720" s="13"/>
      <c r="AB720" s="21"/>
      <c r="AC720" s="21"/>
      <c r="AD720" s="12"/>
      <c r="AE720" s="101">
        <f t="shared" si="196"/>
        <v>0</v>
      </c>
      <c r="AF720" s="64"/>
    </row>
    <row r="721" spans="1:33" ht="36" customHeight="1" x14ac:dyDescent="0.25">
      <c r="A721" s="64"/>
      <c r="B721" s="97" t="str">
        <f t="shared" si="198"/>
        <v/>
      </c>
      <c r="C721" s="215" t="str">
        <f t="shared" si="197"/>
        <v/>
      </c>
      <c r="D721" s="216"/>
      <c r="E721" s="217"/>
      <c r="F721" s="14"/>
      <c r="G721" s="15">
        <f t="shared" si="195"/>
        <v>0</v>
      </c>
      <c r="H721" s="20"/>
      <c r="I721" s="13"/>
      <c r="J721" s="21"/>
      <c r="K721" s="21"/>
      <c r="L721" s="21"/>
      <c r="M721" s="21"/>
      <c r="N721" s="21"/>
      <c r="O721" s="21"/>
      <c r="P721" s="21"/>
      <c r="Q721" s="21"/>
      <c r="R721" s="12"/>
      <c r="S721" s="21"/>
      <c r="T721" s="21"/>
      <c r="U721" s="21"/>
      <c r="V721" s="12"/>
      <c r="W721" s="20"/>
      <c r="X721" s="21"/>
      <c r="Y721" s="12"/>
      <c r="Z721" s="21"/>
      <c r="AA721" s="13"/>
      <c r="AB721" s="21"/>
      <c r="AC721" s="21"/>
      <c r="AD721" s="12"/>
      <c r="AE721" s="101">
        <f t="shared" si="196"/>
        <v>0</v>
      </c>
      <c r="AF721" s="64"/>
    </row>
    <row r="722" spans="1:33" ht="36" customHeight="1" x14ac:dyDescent="0.25">
      <c r="A722" s="64"/>
      <c r="B722" s="97" t="str">
        <f t="shared" si="198"/>
        <v/>
      </c>
      <c r="C722" s="215" t="str">
        <f t="shared" si="197"/>
        <v/>
      </c>
      <c r="D722" s="216"/>
      <c r="E722" s="217"/>
      <c r="F722" s="14"/>
      <c r="G722" s="15">
        <f t="shared" si="195"/>
        <v>0</v>
      </c>
      <c r="H722" s="20"/>
      <c r="I722" s="13"/>
      <c r="J722" s="21"/>
      <c r="K722" s="21"/>
      <c r="L722" s="21"/>
      <c r="M722" s="21"/>
      <c r="N722" s="21"/>
      <c r="O722" s="21"/>
      <c r="P722" s="21"/>
      <c r="Q722" s="21"/>
      <c r="R722" s="12"/>
      <c r="S722" s="21"/>
      <c r="T722" s="21"/>
      <c r="U722" s="21"/>
      <c r="V722" s="12"/>
      <c r="W722" s="20"/>
      <c r="X722" s="21"/>
      <c r="Y722" s="12"/>
      <c r="Z722" s="21"/>
      <c r="AA722" s="13"/>
      <c r="AB722" s="21"/>
      <c r="AC722" s="21"/>
      <c r="AD722" s="12"/>
      <c r="AE722" s="101">
        <f t="shared" si="196"/>
        <v>0</v>
      </c>
      <c r="AF722" s="64"/>
    </row>
    <row r="723" spans="1:33" ht="36" customHeight="1" x14ac:dyDescent="0.25">
      <c r="A723" s="64"/>
      <c r="B723" s="97" t="str">
        <f t="shared" si="198"/>
        <v/>
      </c>
      <c r="C723" s="215" t="str">
        <f t="shared" si="197"/>
        <v/>
      </c>
      <c r="D723" s="216"/>
      <c r="E723" s="217"/>
      <c r="F723" s="14"/>
      <c r="G723" s="15">
        <f t="shared" si="195"/>
        <v>0</v>
      </c>
      <c r="H723" s="20"/>
      <c r="I723" s="13"/>
      <c r="J723" s="21"/>
      <c r="K723" s="21"/>
      <c r="L723" s="21"/>
      <c r="M723" s="21"/>
      <c r="N723" s="21"/>
      <c r="O723" s="21"/>
      <c r="P723" s="21"/>
      <c r="Q723" s="21"/>
      <c r="R723" s="12"/>
      <c r="S723" s="21"/>
      <c r="T723" s="21"/>
      <c r="U723" s="21"/>
      <c r="V723" s="12"/>
      <c r="W723" s="20"/>
      <c r="X723" s="21"/>
      <c r="Y723" s="12"/>
      <c r="Z723" s="21"/>
      <c r="AA723" s="13"/>
      <c r="AB723" s="21"/>
      <c r="AC723" s="21"/>
      <c r="AD723" s="12"/>
      <c r="AE723" s="101">
        <f t="shared" si="196"/>
        <v>0</v>
      </c>
      <c r="AF723" s="64"/>
    </row>
    <row r="724" spans="1:33" ht="36" customHeight="1" x14ac:dyDescent="0.25">
      <c r="A724" s="64"/>
      <c r="B724" s="97" t="str">
        <f t="shared" si="198"/>
        <v/>
      </c>
      <c r="C724" s="215" t="str">
        <f t="shared" si="197"/>
        <v/>
      </c>
      <c r="D724" s="216"/>
      <c r="E724" s="217"/>
      <c r="F724" s="14"/>
      <c r="G724" s="15">
        <f t="shared" si="195"/>
        <v>0</v>
      </c>
      <c r="H724" s="20"/>
      <c r="I724" s="13"/>
      <c r="J724" s="21"/>
      <c r="K724" s="21"/>
      <c r="L724" s="21"/>
      <c r="M724" s="21"/>
      <c r="N724" s="21"/>
      <c r="O724" s="21"/>
      <c r="P724" s="21"/>
      <c r="Q724" s="21"/>
      <c r="R724" s="12"/>
      <c r="S724" s="21"/>
      <c r="T724" s="21"/>
      <c r="U724" s="21"/>
      <c r="V724" s="12"/>
      <c r="W724" s="20"/>
      <c r="X724" s="21"/>
      <c r="Y724" s="12"/>
      <c r="Z724" s="21"/>
      <c r="AA724" s="13"/>
      <c r="AB724" s="21"/>
      <c r="AC724" s="21"/>
      <c r="AD724" s="12"/>
      <c r="AE724" s="101">
        <f t="shared" si="196"/>
        <v>0</v>
      </c>
      <c r="AF724" s="64"/>
    </row>
    <row r="725" spans="1:33" ht="36" customHeight="1" x14ac:dyDescent="0.25">
      <c r="A725" s="64"/>
      <c r="B725" s="97" t="str">
        <f t="shared" si="198"/>
        <v/>
      </c>
      <c r="C725" s="215" t="str">
        <f t="shared" si="197"/>
        <v/>
      </c>
      <c r="D725" s="216"/>
      <c r="E725" s="217"/>
      <c r="F725" s="14"/>
      <c r="G725" s="15">
        <f t="shared" si="195"/>
        <v>0</v>
      </c>
      <c r="H725" s="20"/>
      <c r="I725" s="13"/>
      <c r="J725" s="21"/>
      <c r="K725" s="21"/>
      <c r="L725" s="21"/>
      <c r="M725" s="21"/>
      <c r="N725" s="21"/>
      <c r="O725" s="21"/>
      <c r="P725" s="21"/>
      <c r="Q725" s="21"/>
      <c r="R725" s="12"/>
      <c r="S725" s="21"/>
      <c r="T725" s="21"/>
      <c r="U725" s="21"/>
      <c r="V725" s="12"/>
      <c r="W725" s="20"/>
      <c r="X725" s="21"/>
      <c r="Y725" s="12"/>
      <c r="Z725" s="21"/>
      <c r="AA725" s="13"/>
      <c r="AB725" s="21"/>
      <c r="AC725" s="21"/>
      <c r="AD725" s="12"/>
      <c r="AE725" s="101">
        <f t="shared" si="196"/>
        <v>0</v>
      </c>
      <c r="AF725" s="64"/>
    </row>
    <row r="726" spans="1:33" ht="36" customHeight="1" x14ac:dyDescent="0.25">
      <c r="A726" s="64"/>
      <c r="B726" s="97" t="str">
        <f t="shared" si="198"/>
        <v/>
      </c>
      <c r="C726" s="215" t="str">
        <f t="shared" si="197"/>
        <v/>
      </c>
      <c r="D726" s="216"/>
      <c r="E726" s="217"/>
      <c r="F726" s="14"/>
      <c r="G726" s="15">
        <f t="shared" si="195"/>
        <v>0</v>
      </c>
      <c r="H726" s="20"/>
      <c r="I726" s="13"/>
      <c r="J726" s="21"/>
      <c r="K726" s="21"/>
      <c r="L726" s="21"/>
      <c r="M726" s="21"/>
      <c r="N726" s="21"/>
      <c r="O726" s="21"/>
      <c r="P726" s="21"/>
      <c r="Q726" s="21"/>
      <c r="R726" s="12"/>
      <c r="S726" s="21"/>
      <c r="T726" s="21"/>
      <c r="U726" s="21"/>
      <c r="V726" s="12"/>
      <c r="W726" s="20"/>
      <c r="X726" s="21"/>
      <c r="Y726" s="12"/>
      <c r="Z726" s="21"/>
      <c r="AA726" s="13"/>
      <c r="AB726" s="21"/>
      <c r="AC726" s="21"/>
      <c r="AD726" s="12"/>
      <c r="AE726" s="101">
        <f t="shared" si="196"/>
        <v>0</v>
      </c>
      <c r="AF726" s="64"/>
    </row>
    <row r="727" spans="1:33" ht="36.75" customHeight="1" thickBot="1" x14ac:dyDescent="0.3">
      <c r="A727" s="64"/>
      <c r="B727" s="98" t="str">
        <f t="shared" si="198"/>
        <v/>
      </c>
      <c r="C727" s="224" t="str">
        <f t="shared" si="197"/>
        <v/>
      </c>
      <c r="D727" s="225"/>
      <c r="E727" s="226"/>
      <c r="F727" s="160"/>
      <c r="G727" s="23">
        <f t="shared" si="195"/>
        <v>0</v>
      </c>
      <c r="H727" s="24"/>
      <c r="I727" s="25"/>
      <c r="J727" s="26"/>
      <c r="K727" s="26"/>
      <c r="L727" s="26"/>
      <c r="M727" s="26"/>
      <c r="N727" s="26"/>
      <c r="O727" s="26"/>
      <c r="P727" s="26"/>
      <c r="Q727" s="26"/>
      <c r="R727" s="27"/>
      <c r="S727" s="26"/>
      <c r="T727" s="26"/>
      <c r="U727" s="26"/>
      <c r="V727" s="27"/>
      <c r="W727" s="24"/>
      <c r="X727" s="26"/>
      <c r="Y727" s="27"/>
      <c r="Z727" s="26"/>
      <c r="AA727" s="26"/>
      <c r="AB727" s="26"/>
      <c r="AC727" s="26"/>
      <c r="AD727" s="27"/>
      <c r="AE727" s="100">
        <f t="shared" si="196"/>
        <v>0</v>
      </c>
      <c r="AF727" s="64"/>
    </row>
    <row r="728" spans="1:33" ht="36" customHeight="1" thickTop="1" thickBot="1" x14ac:dyDescent="0.3">
      <c r="A728" s="64"/>
      <c r="B728" s="213" t="s">
        <v>25</v>
      </c>
      <c r="C728" s="214"/>
      <c r="D728" s="214"/>
      <c r="E728" s="214"/>
      <c r="F728" s="165"/>
      <c r="G728" s="165"/>
      <c r="H728" s="104">
        <f>SUM(H712:H727)</f>
        <v>0</v>
      </c>
      <c r="I728" s="105">
        <f t="shared" ref="I728:AD728" si="199">SUM(I712:I727)</f>
        <v>0</v>
      </c>
      <c r="J728" s="105">
        <f t="shared" si="199"/>
        <v>0</v>
      </c>
      <c r="K728" s="105">
        <f t="shared" si="199"/>
        <v>0</v>
      </c>
      <c r="L728" s="105">
        <f t="shared" si="199"/>
        <v>0</v>
      </c>
      <c r="M728" s="105">
        <f t="shared" si="199"/>
        <v>0</v>
      </c>
      <c r="N728" s="105">
        <f t="shared" si="199"/>
        <v>0</v>
      </c>
      <c r="O728" s="105">
        <f t="shared" si="199"/>
        <v>0</v>
      </c>
      <c r="P728" s="105">
        <f t="shared" si="199"/>
        <v>0</v>
      </c>
      <c r="Q728" s="105">
        <f t="shared" si="199"/>
        <v>0</v>
      </c>
      <c r="R728" s="166">
        <f t="shared" si="199"/>
        <v>0</v>
      </c>
      <c r="S728" s="105">
        <f t="shared" si="199"/>
        <v>0</v>
      </c>
      <c r="T728" s="105">
        <f t="shared" si="199"/>
        <v>0</v>
      </c>
      <c r="U728" s="105">
        <f t="shared" si="199"/>
        <v>0</v>
      </c>
      <c r="V728" s="107">
        <f t="shared" si="199"/>
        <v>0</v>
      </c>
      <c r="W728" s="108">
        <f t="shared" si="199"/>
        <v>0</v>
      </c>
      <c r="X728" s="105">
        <f t="shared" si="199"/>
        <v>0</v>
      </c>
      <c r="Y728" s="166">
        <f t="shared" si="199"/>
        <v>0</v>
      </c>
      <c r="Z728" s="109">
        <f t="shared" si="199"/>
        <v>0</v>
      </c>
      <c r="AA728" s="110">
        <f t="shared" si="199"/>
        <v>0</v>
      </c>
      <c r="AB728" s="110">
        <f t="shared" si="199"/>
        <v>0</v>
      </c>
      <c r="AC728" s="110">
        <f t="shared" si="199"/>
        <v>0</v>
      </c>
      <c r="AD728" s="111">
        <f t="shared" si="199"/>
        <v>0</v>
      </c>
      <c r="AE728" s="102">
        <f>SUM(AE712:AE727)</f>
        <v>0</v>
      </c>
      <c r="AF728" s="64"/>
    </row>
    <row r="729" spans="1:33" ht="8.25" customHeight="1" thickTop="1" x14ac:dyDescent="0.25">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c r="AA729" s="64"/>
      <c r="AB729" s="64"/>
      <c r="AC729" s="64"/>
      <c r="AD729" s="64"/>
      <c r="AE729" s="64"/>
      <c r="AF729" s="64"/>
    </row>
    <row r="730" spans="1:33" x14ac:dyDescent="0.25">
      <c r="A730" s="64"/>
      <c r="B730" s="71"/>
      <c r="C730" s="71"/>
      <c r="D730" s="71"/>
      <c r="E730" s="71"/>
      <c r="F730" s="71"/>
      <c r="G730" s="71"/>
      <c r="H730" s="71"/>
      <c r="I730" s="71"/>
      <c r="J730" s="71"/>
      <c r="K730" s="71"/>
      <c r="L730" s="71"/>
      <c r="M730" s="71"/>
      <c r="N730" s="71"/>
      <c r="O730" s="71"/>
      <c r="P730" s="71"/>
      <c r="Q730" s="71"/>
      <c r="R730" s="71"/>
      <c r="S730" s="71"/>
      <c r="T730" s="71"/>
      <c r="U730" s="71"/>
      <c r="V730" s="71"/>
      <c r="W730" s="71"/>
      <c r="X730" s="71"/>
      <c r="Y730" s="71"/>
      <c r="Z730" s="71"/>
      <c r="AA730" s="71"/>
      <c r="AB730" s="71"/>
      <c r="AC730" s="71"/>
      <c r="AD730" s="71"/>
      <c r="AE730" s="71"/>
      <c r="AF730" s="64"/>
    </row>
    <row r="731" spans="1:33" s="2" customFormat="1" ht="33.75" x14ac:dyDescent="0.5">
      <c r="A731" s="65"/>
      <c r="B731" s="72"/>
      <c r="C731" s="222" t="s">
        <v>11</v>
      </c>
      <c r="D731" s="222"/>
      <c r="E731" s="222"/>
      <c r="F731" s="222"/>
      <c r="G731" s="222"/>
      <c r="H731" s="222"/>
      <c r="I731" s="222"/>
      <c r="J731" s="222"/>
      <c r="K731" s="222"/>
      <c r="L731" s="222"/>
      <c r="M731" s="222"/>
      <c r="N731" s="222"/>
      <c r="O731" s="222"/>
      <c r="P731" s="222"/>
      <c r="Q731" s="222"/>
      <c r="R731" s="222"/>
      <c r="S731" s="222"/>
      <c r="T731" s="222"/>
      <c r="U731" s="222"/>
      <c r="V731" s="222"/>
      <c r="W731" s="222"/>
      <c r="X731" s="222"/>
      <c r="Y731" s="222"/>
      <c r="Z731" s="222"/>
      <c r="AA731" s="222"/>
      <c r="AB731" s="222"/>
      <c r="AC731" s="222"/>
      <c r="AD731" s="222"/>
      <c r="AE731" s="222"/>
      <c r="AF731" s="65"/>
      <c r="AG731" s="9"/>
    </row>
    <row r="732" spans="1:33" s="3" customFormat="1" ht="26.25" x14ac:dyDescent="0.4">
      <c r="A732" s="66"/>
      <c r="B732" s="73"/>
      <c r="C732" s="223" t="s">
        <v>12</v>
      </c>
      <c r="D732" s="223"/>
      <c r="E732" s="223"/>
      <c r="F732" s="223"/>
      <c r="G732" s="223"/>
      <c r="H732" s="223"/>
      <c r="I732" s="223"/>
      <c r="J732" s="223"/>
      <c r="K732" s="223"/>
      <c r="L732" s="223"/>
      <c r="M732" s="223"/>
      <c r="N732" s="223"/>
      <c r="O732" s="223"/>
      <c r="P732" s="223"/>
      <c r="Q732" s="223"/>
      <c r="R732" s="223"/>
      <c r="S732" s="223"/>
      <c r="T732" s="223"/>
      <c r="U732" s="223"/>
      <c r="V732" s="223"/>
      <c r="W732" s="223"/>
      <c r="X732" s="223"/>
      <c r="Y732" s="223"/>
      <c r="Z732" s="223"/>
      <c r="AA732" s="223"/>
      <c r="AB732" s="223"/>
      <c r="AC732" s="223"/>
      <c r="AD732" s="223"/>
      <c r="AE732" s="223"/>
      <c r="AF732" s="66"/>
      <c r="AG732" s="9"/>
    </row>
    <row r="733" spans="1:33" s="3" customFormat="1" ht="9" customHeight="1" x14ac:dyDescent="0.4">
      <c r="A733" s="66"/>
      <c r="B733" s="73"/>
      <c r="C733" s="163"/>
      <c r="D733" s="163"/>
      <c r="E733" s="163"/>
      <c r="F733" s="163"/>
      <c r="G733" s="163"/>
      <c r="H733" s="163"/>
      <c r="I733" s="163"/>
      <c r="J733" s="163"/>
      <c r="K733" s="163"/>
      <c r="L733" s="163"/>
      <c r="M733" s="163"/>
      <c r="N733" s="163"/>
      <c r="O733" s="163"/>
      <c r="P733" s="163"/>
      <c r="Q733" s="163"/>
      <c r="R733" s="163"/>
      <c r="S733" s="163"/>
      <c r="T733" s="163"/>
      <c r="U733" s="163"/>
      <c r="V733" s="163"/>
      <c r="W733" s="163"/>
      <c r="X733" s="163"/>
      <c r="Y733" s="163"/>
      <c r="Z733" s="163"/>
      <c r="AA733" s="163"/>
      <c r="AB733" s="163"/>
      <c r="AC733" s="163"/>
      <c r="AD733" s="163"/>
      <c r="AE733" s="163"/>
      <c r="AF733" s="66"/>
      <c r="AG733" s="9"/>
    </row>
    <row r="734" spans="1:33" s="4" customFormat="1" ht="32.25" customHeight="1" x14ac:dyDescent="0.3">
      <c r="A734" s="67"/>
      <c r="B734" s="75"/>
      <c r="C734" s="75"/>
      <c r="D734" s="219" t="str">
        <f>IF(D706="","",D706)</f>
        <v/>
      </c>
      <c r="E734" s="220"/>
      <c r="F734" s="220"/>
      <c r="G734" s="220"/>
      <c r="H734" s="221"/>
      <c r="I734" s="76"/>
      <c r="J734" s="219" t="str">
        <f>IF(J706="","",J706)</f>
        <v/>
      </c>
      <c r="K734" s="220"/>
      <c r="L734" s="220"/>
      <c r="M734" s="220"/>
      <c r="N734" s="220"/>
      <c r="O734" s="220"/>
      <c r="P734" s="220"/>
      <c r="Q734" s="221"/>
      <c r="R734" s="77" t="s">
        <v>13</v>
      </c>
      <c r="S734" s="169"/>
      <c r="T734" s="170"/>
      <c r="U734" s="170"/>
      <c r="V734" s="170"/>
      <c r="W734" s="170"/>
      <c r="X734" s="170"/>
      <c r="Y734" s="170"/>
      <c r="Z734" s="171"/>
      <c r="AA734" s="77" t="s">
        <v>16</v>
      </c>
      <c r="AB734" s="172"/>
      <c r="AC734" s="173"/>
      <c r="AD734" s="174"/>
      <c r="AE734" s="78"/>
      <c r="AF734" s="67"/>
      <c r="AG734" s="10">
        <f>IF(AB734="",0,1)</f>
        <v>0</v>
      </c>
    </row>
    <row r="735" spans="1:33" s="5" customFormat="1" x14ac:dyDescent="0.3">
      <c r="A735" s="68"/>
      <c r="B735" s="78"/>
      <c r="C735" s="78"/>
      <c r="D735" s="218" t="s">
        <v>20</v>
      </c>
      <c r="E735" s="218"/>
      <c r="F735" s="218"/>
      <c r="G735" s="218"/>
      <c r="H735" s="218"/>
      <c r="I735" s="78"/>
      <c r="J735" s="218" t="s">
        <v>14</v>
      </c>
      <c r="K735" s="218"/>
      <c r="L735" s="218"/>
      <c r="M735" s="218"/>
      <c r="N735" s="218"/>
      <c r="O735" s="218"/>
      <c r="P735" s="218"/>
      <c r="Q735" s="218"/>
      <c r="R735" s="78"/>
      <c r="S735" s="218" t="s">
        <v>15</v>
      </c>
      <c r="T735" s="218"/>
      <c r="U735" s="218"/>
      <c r="V735" s="218"/>
      <c r="W735" s="218"/>
      <c r="X735" s="218"/>
      <c r="Y735" s="218"/>
      <c r="Z735" s="218"/>
      <c r="AA735" s="78"/>
      <c r="AB735" s="218" t="s">
        <v>17</v>
      </c>
      <c r="AC735" s="218"/>
      <c r="AD735" s="218"/>
      <c r="AE735" s="78"/>
      <c r="AF735" s="68"/>
      <c r="AG735" s="9"/>
    </row>
    <row r="736" spans="1:33" ht="21.75" thickBot="1" x14ac:dyDescent="0.3">
      <c r="A736" s="64"/>
      <c r="B736" s="79"/>
      <c r="C736" s="71"/>
      <c r="D736" s="71"/>
      <c r="E736" s="71"/>
      <c r="F736" s="71"/>
      <c r="G736" s="71"/>
      <c r="H736" s="71"/>
      <c r="I736" s="71"/>
      <c r="J736" s="80"/>
      <c r="K736" s="80"/>
      <c r="L736" s="80"/>
      <c r="M736" s="80"/>
      <c r="N736" s="80"/>
      <c r="O736" s="80"/>
      <c r="P736" s="80"/>
      <c r="Q736" s="80"/>
      <c r="R736" s="71"/>
      <c r="S736" s="80"/>
      <c r="T736" s="80"/>
      <c r="U736" s="80"/>
      <c r="V736" s="80"/>
      <c r="W736" s="80"/>
      <c r="X736" s="80"/>
      <c r="Y736" s="80"/>
      <c r="Z736" s="80"/>
      <c r="AA736" s="71"/>
      <c r="AB736" s="71"/>
      <c r="AC736" s="71"/>
      <c r="AD736" s="71"/>
      <c r="AE736" s="71"/>
      <c r="AF736" s="64"/>
    </row>
    <row r="737" spans="1:33" s="6" customFormat="1" ht="31.5" customHeight="1" thickTop="1" thickBot="1" x14ac:dyDescent="0.3">
      <c r="A737" s="69"/>
      <c r="B737" s="81"/>
      <c r="C737" s="82"/>
      <c r="D737" s="82"/>
      <c r="E737" s="82"/>
      <c r="F737" s="82"/>
      <c r="G737" s="82"/>
      <c r="H737" s="230" t="s">
        <v>41</v>
      </c>
      <c r="I737" s="231"/>
      <c r="J737" s="231"/>
      <c r="K737" s="231"/>
      <c r="L737" s="231"/>
      <c r="M737" s="231"/>
      <c r="N737" s="231"/>
      <c r="O737" s="231"/>
      <c r="P737" s="231"/>
      <c r="Q737" s="231"/>
      <c r="R737" s="231"/>
      <c r="S737" s="231"/>
      <c r="T737" s="231"/>
      <c r="U737" s="231"/>
      <c r="V737" s="231"/>
      <c r="W737" s="161"/>
      <c r="X737" s="162"/>
      <c r="Y737" s="162"/>
      <c r="Z737" s="85" t="s">
        <v>42</v>
      </c>
      <c r="AA737" s="86"/>
      <c r="AB737" s="86"/>
      <c r="AC737" s="86"/>
      <c r="AD737" s="86"/>
      <c r="AE737" s="87"/>
      <c r="AF737" s="69"/>
      <c r="AG737" s="9"/>
    </row>
    <row r="738" spans="1:33" s="7" customFormat="1" ht="69.75" customHeight="1" thickBot="1" x14ac:dyDescent="0.4">
      <c r="A738" s="70"/>
      <c r="B738" s="88"/>
      <c r="C738" s="229" t="s">
        <v>4</v>
      </c>
      <c r="D738" s="229"/>
      <c r="E738" s="229"/>
      <c r="F738" s="164"/>
      <c r="G738" s="90"/>
      <c r="H738" s="91" t="str">
        <f>H710</f>
        <v>Box Out</v>
      </c>
      <c r="I738" s="91" t="str">
        <f t="shared" ref="I738:AD738" si="200">I710</f>
        <v>Deflect, Tip Out or Intercept</v>
      </c>
      <c r="J738" s="91" t="str">
        <f t="shared" si="200"/>
        <v>Loose  Ball    or Dive on Floor</v>
      </c>
      <c r="K738" s="91" t="str">
        <f t="shared" si="200"/>
        <v>Defensive Rebound</v>
      </c>
      <c r="L738" s="91" t="str">
        <f t="shared" si="200"/>
        <v>Offensive Rebound</v>
      </c>
      <c r="M738" s="91" t="str">
        <f t="shared" si="200"/>
        <v>Steal</v>
      </c>
      <c r="N738" s="91" t="str">
        <f t="shared" si="200"/>
        <v>Charge</v>
      </c>
      <c r="O738" s="91" t="str">
        <f t="shared" si="200"/>
        <v>Block          Shot</v>
      </c>
      <c r="P738" s="91" t="str">
        <f t="shared" si="200"/>
        <v>Ball Pressure</v>
      </c>
      <c r="Q738" s="91" t="str">
        <f t="shared" si="200"/>
        <v>Help Action</v>
      </c>
      <c r="R738" s="91" t="str">
        <f t="shared" si="200"/>
        <v>Assist</v>
      </c>
      <c r="S738" s="91" t="str">
        <f t="shared" si="200"/>
        <v>Defensive Tie Ups</v>
      </c>
      <c r="T738" s="91" t="str">
        <f t="shared" si="200"/>
        <v>Great Screen</v>
      </c>
      <c r="U738" s="91" t="str">
        <f t="shared" si="200"/>
        <v>Transition   Score</v>
      </c>
      <c r="V738" s="91">
        <f t="shared" si="200"/>
        <v>0</v>
      </c>
      <c r="W738" s="91" t="str">
        <f t="shared" si="200"/>
        <v>Turnover Unforced</v>
      </c>
      <c r="X738" s="91" t="str">
        <f t="shared" si="200"/>
        <v>Turnover Forced</v>
      </c>
      <c r="Y738" s="91" t="str">
        <f t="shared" si="200"/>
        <v>Offensive Tie Ups</v>
      </c>
      <c r="Z738" s="91" t="str">
        <f t="shared" si="200"/>
        <v>Poor  Closeout</v>
      </c>
      <c r="AA738" s="91" t="str">
        <f t="shared" si="200"/>
        <v>Beat off B=ounce</v>
      </c>
      <c r="AB738" s="91" t="str">
        <f t="shared" si="200"/>
        <v>Poor Attitude or Language</v>
      </c>
      <c r="AC738" s="91" t="str">
        <f t="shared" si="200"/>
        <v>Poor Reaction to Officials</v>
      </c>
      <c r="AD738" s="91">
        <f t="shared" si="200"/>
        <v>0</v>
      </c>
      <c r="AE738" s="92" t="s">
        <v>22</v>
      </c>
      <c r="AF738" s="70"/>
      <c r="AG738" s="9"/>
    </row>
    <row r="739" spans="1:33" s="3" customFormat="1" ht="39" customHeight="1" thickBot="1" x14ac:dyDescent="0.4">
      <c r="A739" s="66"/>
      <c r="B739" s="93" t="s">
        <v>36</v>
      </c>
      <c r="C739" s="94"/>
      <c r="D739" s="94"/>
      <c r="E739" s="95" t="s">
        <v>38</v>
      </c>
      <c r="F739" s="93" t="s">
        <v>35</v>
      </c>
      <c r="G739" s="113"/>
      <c r="H739" s="168">
        <f>H711</f>
        <v>1</v>
      </c>
      <c r="I739" s="168">
        <f t="shared" ref="I739:AD739" si="201">I711</f>
        <v>1</v>
      </c>
      <c r="J739" s="168">
        <f t="shared" si="201"/>
        <v>2</v>
      </c>
      <c r="K739" s="168">
        <f t="shared" si="201"/>
        <v>1</v>
      </c>
      <c r="L739" s="168">
        <f t="shared" si="201"/>
        <v>1</v>
      </c>
      <c r="M739" s="168">
        <f t="shared" si="201"/>
        <v>3</v>
      </c>
      <c r="N739" s="168">
        <f t="shared" si="201"/>
        <v>3</v>
      </c>
      <c r="O739" s="168">
        <f t="shared" si="201"/>
        <v>1</v>
      </c>
      <c r="P739" s="168">
        <f t="shared" si="201"/>
        <v>1</v>
      </c>
      <c r="Q739" s="168">
        <f t="shared" si="201"/>
        <v>1</v>
      </c>
      <c r="R739" s="168">
        <f t="shared" si="201"/>
        <v>1</v>
      </c>
      <c r="S739" s="168">
        <f t="shared" si="201"/>
        <v>2</v>
      </c>
      <c r="T739" s="168">
        <f t="shared" si="201"/>
        <v>1</v>
      </c>
      <c r="U739" s="168">
        <f t="shared" si="201"/>
        <v>1</v>
      </c>
      <c r="V739" s="168">
        <f t="shared" si="201"/>
        <v>0</v>
      </c>
      <c r="W739" s="168">
        <f t="shared" si="201"/>
        <v>-2</v>
      </c>
      <c r="X739" s="168">
        <f t="shared" si="201"/>
        <v>-1</v>
      </c>
      <c r="Y739" s="168">
        <f t="shared" si="201"/>
        <v>-1</v>
      </c>
      <c r="Z739" s="168">
        <f t="shared" si="201"/>
        <v>-1</v>
      </c>
      <c r="AA739" s="168">
        <f t="shared" si="201"/>
        <v>-1</v>
      </c>
      <c r="AB739" s="168">
        <f t="shared" si="201"/>
        <v>-1</v>
      </c>
      <c r="AC739" s="168">
        <f t="shared" si="201"/>
        <v>-1</v>
      </c>
      <c r="AD739" s="168">
        <f t="shared" si="201"/>
        <v>0</v>
      </c>
      <c r="AE739" s="99"/>
      <c r="AF739" s="66"/>
      <c r="AG739" s="9"/>
    </row>
    <row r="740" spans="1:33" ht="36" customHeight="1" x14ac:dyDescent="0.25">
      <c r="A740" s="64"/>
      <c r="B740" s="96" t="str">
        <f t="shared" ref="B740:C745" si="202">IF(B712="","",B712)</f>
        <v/>
      </c>
      <c r="C740" s="227" t="str">
        <f t="shared" si="202"/>
        <v/>
      </c>
      <c r="D740" s="227"/>
      <c r="E740" s="228"/>
      <c r="F740" s="14"/>
      <c r="G740" s="15">
        <f>IF(F740="y",1,0)</f>
        <v>0</v>
      </c>
      <c r="H740" s="16"/>
      <c r="I740" s="17"/>
      <c r="J740" s="18"/>
      <c r="K740" s="18"/>
      <c r="L740" s="18"/>
      <c r="M740" s="18"/>
      <c r="N740" s="18"/>
      <c r="O740" s="18"/>
      <c r="P740" s="18"/>
      <c r="Q740" s="18"/>
      <c r="R740" s="19"/>
      <c r="S740" s="18"/>
      <c r="T740" s="18"/>
      <c r="U740" s="18"/>
      <c r="V740" s="19"/>
      <c r="W740" s="16"/>
      <c r="X740" s="18"/>
      <c r="Y740" s="19"/>
      <c r="Z740" s="18"/>
      <c r="AA740" s="17"/>
      <c r="AB740" s="18"/>
      <c r="AC740" s="18"/>
      <c r="AD740" s="19"/>
      <c r="AE740" s="100">
        <f>(H740*H$11)+(I740*I$11)+(J740*J$11)+(K740*K$11)+(L740*L$11)+(M740*M$11)+(N740*N$11)+(O740*O$11)+(P740*P$11)+(Q740*Q$11)+(R740*R$11)+(S740*S$11)+(T740*T$11)+(U740*U$11)+(V740*V$11)+(W740*W$11)+(X740*X$11)+(Y740*Y$11)+(Z740*Z$11)+(AA740*AA$11)+(AB740*AB$11)+(AC740*AC$11)+(AD740*AD$11)</f>
        <v>0</v>
      </c>
      <c r="AF740" s="64"/>
    </row>
    <row r="741" spans="1:33" ht="36" customHeight="1" x14ac:dyDescent="0.25">
      <c r="A741" s="64"/>
      <c r="B741" s="97" t="str">
        <f t="shared" si="202"/>
        <v/>
      </c>
      <c r="C741" s="215" t="str">
        <f t="shared" si="202"/>
        <v/>
      </c>
      <c r="D741" s="216"/>
      <c r="E741" s="217"/>
      <c r="F741" s="14"/>
      <c r="G741" s="15">
        <f t="shared" ref="G741:G755" si="203">IF(F741="y",1,0)</f>
        <v>0</v>
      </c>
      <c r="H741" s="20"/>
      <c r="I741" s="13"/>
      <c r="J741" s="21"/>
      <c r="K741" s="21"/>
      <c r="L741" s="21"/>
      <c r="M741" s="21"/>
      <c r="N741" s="21"/>
      <c r="O741" s="21"/>
      <c r="P741" s="21"/>
      <c r="Q741" s="21"/>
      <c r="R741" s="12"/>
      <c r="S741" s="21"/>
      <c r="T741" s="21"/>
      <c r="U741" s="21"/>
      <c r="V741" s="12"/>
      <c r="W741" s="20"/>
      <c r="X741" s="21"/>
      <c r="Y741" s="12"/>
      <c r="Z741" s="21"/>
      <c r="AA741" s="13"/>
      <c r="AB741" s="21"/>
      <c r="AC741" s="21"/>
      <c r="AD741" s="12"/>
      <c r="AE741" s="101">
        <f t="shared" ref="AE741:AE755" si="204">(H741*H$11)+(I741*I$11)+(J741*J$11)+(K741*K$11)+(L741*L$11)+(M741*M$11)+(N741*N$11)+(O741*O$11)+(P741*P$11)+(Q741*Q$11)+(R741*R$11)+(S741*S$11)+(T741*T$11)+(U741*U$11)+(V741*V$11)+(W741*W$11)+(X741*X$11)+(Y741*Y$11)+(Z741*Z$11)+(AA741*AA$11)+(AB741*AB$11)+(AC741*AC$11)+(AD741*AD$11)</f>
        <v>0</v>
      </c>
      <c r="AF741" s="64"/>
    </row>
    <row r="742" spans="1:33" ht="36" customHeight="1" x14ac:dyDescent="0.25">
      <c r="A742" s="64"/>
      <c r="B742" s="97" t="str">
        <f t="shared" si="202"/>
        <v/>
      </c>
      <c r="C742" s="215" t="str">
        <f t="shared" si="202"/>
        <v/>
      </c>
      <c r="D742" s="216"/>
      <c r="E742" s="217"/>
      <c r="F742" s="14"/>
      <c r="G742" s="15">
        <f t="shared" si="203"/>
        <v>0</v>
      </c>
      <c r="H742" s="20"/>
      <c r="I742" s="13"/>
      <c r="J742" s="21"/>
      <c r="K742" s="21"/>
      <c r="L742" s="21"/>
      <c r="M742" s="21"/>
      <c r="N742" s="21"/>
      <c r="O742" s="21"/>
      <c r="P742" s="21"/>
      <c r="Q742" s="21"/>
      <c r="R742" s="12"/>
      <c r="S742" s="21"/>
      <c r="T742" s="21"/>
      <c r="U742" s="21"/>
      <c r="V742" s="12"/>
      <c r="W742" s="20"/>
      <c r="X742" s="21"/>
      <c r="Y742" s="12"/>
      <c r="Z742" s="21"/>
      <c r="AA742" s="13"/>
      <c r="AB742" s="21"/>
      <c r="AC742" s="21"/>
      <c r="AD742" s="12"/>
      <c r="AE742" s="101">
        <f t="shared" si="204"/>
        <v>0</v>
      </c>
      <c r="AF742" s="64"/>
    </row>
    <row r="743" spans="1:33" ht="36" customHeight="1" x14ac:dyDescent="0.25">
      <c r="A743" s="64"/>
      <c r="B743" s="97" t="str">
        <f t="shared" si="202"/>
        <v/>
      </c>
      <c r="C743" s="215" t="str">
        <f t="shared" si="202"/>
        <v/>
      </c>
      <c r="D743" s="216"/>
      <c r="E743" s="217"/>
      <c r="F743" s="14"/>
      <c r="G743" s="15">
        <f t="shared" si="203"/>
        <v>0</v>
      </c>
      <c r="H743" s="20"/>
      <c r="I743" s="13"/>
      <c r="J743" s="21"/>
      <c r="K743" s="21"/>
      <c r="L743" s="21"/>
      <c r="M743" s="21"/>
      <c r="N743" s="21"/>
      <c r="O743" s="21"/>
      <c r="P743" s="21"/>
      <c r="Q743" s="21"/>
      <c r="R743" s="12"/>
      <c r="S743" s="21"/>
      <c r="T743" s="21"/>
      <c r="U743" s="21"/>
      <c r="V743" s="12"/>
      <c r="W743" s="20"/>
      <c r="X743" s="21"/>
      <c r="Y743" s="12"/>
      <c r="Z743" s="21"/>
      <c r="AA743" s="13"/>
      <c r="AB743" s="21"/>
      <c r="AC743" s="21"/>
      <c r="AD743" s="12"/>
      <c r="AE743" s="101">
        <f t="shared" si="204"/>
        <v>0</v>
      </c>
      <c r="AF743" s="64"/>
    </row>
    <row r="744" spans="1:33" ht="36" customHeight="1" x14ac:dyDescent="0.25">
      <c r="A744" s="64"/>
      <c r="B744" s="97" t="str">
        <f t="shared" si="202"/>
        <v/>
      </c>
      <c r="C744" s="215" t="str">
        <f t="shared" si="202"/>
        <v/>
      </c>
      <c r="D744" s="216"/>
      <c r="E744" s="217"/>
      <c r="F744" s="14"/>
      <c r="G744" s="15">
        <f t="shared" si="203"/>
        <v>0</v>
      </c>
      <c r="H744" s="20"/>
      <c r="I744" s="13"/>
      <c r="J744" s="21"/>
      <c r="K744" s="21"/>
      <c r="L744" s="21"/>
      <c r="M744" s="21"/>
      <c r="N744" s="21"/>
      <c r="O744" s="21"/>
      <c r="P744" s="21"/>
      <c r="Q744" s="21"/>
      <c r="R744" s="12"/>
      <c r="S744" s="21"/>
      <c r="T744" s="21"/>
      <c r="U744" s="21"/>
      <c r="V744" s="12"/>
      <c r="W744" s="20"/>
      <c r="X744" s="21"/>
      <c r="Y744" s="12"/>
      <c r="Z744" s="21"/>
      <c r="AA744" s="13"/>
      <c r="AB744" s="21"/>
      <c r="AC744" s="21"/>
      <c r="AD744" s="12"/>
      <c r="AE744" s="101">
        <f t="shared" si="204"/>
        <v>0</v>
      </c>
      <c r="AF744" s="64"/>
    </row>
    <row r="745" spans="1:33" ht="36" customHeight="1" x14ac:dyDescent="0.25">
      <c r="A745" s="64"/>
      <c r="B745" s="97" t="str">
        <f t="shared" si="202"/>
        <v/>
      </c>
      <c r="C745" s="215" t="str">
        <f t="shared" si="202"/>
        <v/>
      </c>
      <c r="D745" s="216"/>
      <c r="E745" s="217"/>
      <c r="F745" s="14"/>
      <c r="G745" s="15">
        <f t="shared" si="203"/>
        <v>0</v>
      </c>
      <c r="H745" s="20"/>
      <c r="I745" s="13"/>
      <c r="J745" s="21"/>
      <c r="K745" s="21"/>
      <c r="L745" s="21"/>
      <c r="M745" s="21"/>
      <c r="N745" s="21"/>
      <c r="O745" s="21"/>
      <c r="P745" s="21"/>
      <c r="Q745" s="21"/>
      <c r="R745" s="12"/>
      <c r="S745" s="21"/>
      <c r="T745" s="21"/>
      <c r="U745" s="21"/>
      <c r="V745" s="12"/>
      <c r="W745" s="20"/>
      <c r="X745" s="21"/>
      <c r="Y745" s="12"/>
      <c r="Z745" s="21"/>
      <c r="AA745" s="13"/>
      <c r="AB745" s="21"/>
      <c r="AC745" s="21"/>
      <c r="AD745" s="12"/>
      <c r="AE745" s="101">
        <f t="shared" si="204"/>
        <v>0</v>
      </c>
      <c r="AF745" s="64"/>
    </row>
    <row r="746" spans="1:33" ht="36" customHeight="1" x14ac:dyDescent="0.25">
      <c r="A746" s="64"/>
      <c r="B746" s="97"/>
      <c r="C746" s="215" t="str">
        <f t="shared" ref="C746:C755" si="205">IF(C718="","",C718)</f>
        <v/>
      </c>
      <c r="D746" s="216"/>
      <c r="E746" s="217"/>
      <c r="F746" s="14"/>
      <c r="G746" s="15">
        <f t="shared" si="203"/>
        <v>0</v>
      </c>
      <c r="H746" s="20"/>
      <c r="I746" s="13"/>
      <c r="J746" s="21"/>
      <c r="K746" s="21"/>
      <c r="L746" s="21"/>
      <c r="M746" s="21"/>
      <c r="N746" s="21"/>
      <c r="O746" s="21"/>
      <c r="P746" s="21"/>
      <c r="Q746" s="21"/>
      <c r="R746" s="12"/>
      <c r="S746" s="21"/>
      <c r="T746" s="21"/>
      <c r="U746" s="21"/>
      <c r="V746" s="12"/>
      <c r="W746" s="20"/>
      <c r="X746" s="21"/>
      <c r="Y746" s="12"/>
      <c r="Z746" s="21"/>
      <c r="AA746" s="13"/>
      <c r="AB746" s="21"/>
      <c r="AC746" s="21"/>
      <c r="AD746" s="12"/>
      <c r="AE746" s="101">
        <f t="shared" si="204"/>
        <v>0</v>
      </c>
      <c r="AF746" s="64"/>
    </row>
    <row r="747" spans="1:33" ht="36" customHeight="1" x14ac:dyDescent="0.25">
      <c r="A747" s="64"/>
      <c r="B747" s="97" t="str">
        <f t="shared" ref="B747:B755" si="206">IF(B719="","",B719)</f>
        <v/>
      </c>
      <c r="C747" s="215" t="str">
        <f t="shared" si="205"/>
        <v/>
      </c>
      <c r="D747" s="216"/>
      <c r="E747" s="217"/>
      <c r="F747" s="14"/>
      <c r="G747" s="15">
        <f t="shared" si="203"/>
        <v>0</v>
      </c>
      <c r="H747" s="20"/>
      <c r="I747" s="13"/>
      <c r="J747" s="21"/>
      <c r="K747" s="21"/>
      <c r="L747" s="21"/>
      <c r="M747" s="21"/>
      <c r="N747" s="21"/>
      <c r="O747" s="21"/>
      <c r="P747" s="21"/>
      <c r="Q747" s="21"/>
      <c r="R747" s="12"/>
      <c r="S747" s="21"/>
      <c r="T747" s="21"/>
      <c r="U747" s="21"/>
      <c r="V747" s="12"/>
      <c r="W747" s="20"/>
      <c r="X747" s="21"/>
      <c r="Y747" s="12"/>
      <c r="Z747" s="21"/>
      <c r="AA747" s="13"/>
      <c r="AB747" s="21"/>
      <c r="AC747" s="21"/>
      <c r="AD747" s="12"/>
      <c r="AE747" s="101">
        <f t="shared" si="204"/>
        <v>0</v>
      </c>
      <c r="AF747" s="64"/>
    </row>
    <row r="748" spans="1:33" ht="36" customHeight="1" x14ac:dyDescent="0.25">
      <c r="A748" s="64"/>
      <c r="B748" s="97" t="str">
        <f t="shared" si="206"/>
        <v/>
      </c>
      <c r="C748" s="215" t="str">
        <f t="shared" si="205"/>
        <v/>
      </c>
      <c r="D748" s="216"/>
      <c r="E748" s="217"/>
      <c r="F748" s="14"/>
      <c r="G748" s="15">
        <f t="shared" si="203"/>
        <v>0</v>
      </c>
      <c r="H748" s="20"/>
      <c r="I748" s="13"/>
      <c r="J748" s="21"/>
      <c r="K748" s="21"/>
      <c r="L748" s="21"/>
      <c r="M748" s="21"/>
      <c r="N748" s="21"/>
      <c r="O748" s="21"/>
      <c r="P748" s="21"/>
      <c r="Q748" s="21"/>
      <c r="R748" s="12"/>
      <c r="S748" s="21"/>
      <c r="T748" s="21"/>
      <c r="U748" s="21"/>
      <c r="V748" s="12"/>
      <c r="W748" s="20"/>
      <c r="X748" s="21"/>
      <c r="Y748" s="12"/>
      <c r="Z748" s="21"/>
      <c r="AA748" s="13"/>
      <c r="AB748" s="21"/>
      <c r="AC748" s="21"/>
      <c r="AD748" s="12"/>
      <c r="AE748" s="101">
        <f t="shared" si="204"/>
        <v>0</v>
      </c>
      <c r="AF748" s="64"/>
    </row>
    <row r="749" spans="1:33" ht="36" customHeight="1" x14ac:dyDescent="0.25">
      <c r="A749" s="64"/>
      <c r="B749" s="97" t="str">
        <f t="shared" si="206"/>
        <v/>
      </c>
      <c r="C749" s="215" t="str">
        <f t="shared" si="205"/>
        <v/>
      </c>
      <c r="D749" s="216"/>
      <c r="E749" s="217"/>
      <c r="F749" s="14"/>
      <c r="G749" s="15">
        <f t="shared" si="203"/>
        <v>0</v>
      </c>
      <c r="H749" s="20"/>
      <c r="I749" s="13"/>
      <c r="J749" s="21"/>
      <c r="K749" s="21"/>
      <c r="L749" s="21"/>
      <c r="M749" s="21"/>
      <c r="N749" s="21"/>
      <c r="O749" s="21"/>
      <c r="P749" s="21"/>
      <c r="Q749" s="21"/>
      <c r="R749" s="12"/>
      <c r="S749" s="21"/>
      <c r="T749" s="21"/>
      <c r="U749" s="21"/>
      <c r="V749" s="12"/>
      <c r="W749" s="20"/>
      <c r="X749" s="21"/>
      <c r="Y749" s="12"/>
      <c r="Z749" s="21"/>
      <c r="AA749" s="13"/>
      <c r="AB749" s="21"/>
      <c r="AC749" s="21"/>
      <c r="AD749" s="12"/>
      <c r="AE749" s="101">
        <f t="shared" si="204"/>
        <v>0</v>
      </c>
      <c r="AF749" s="64"/>
    </row>
    <row r="750" spans="1:33" ht="36" customHeight="1" x14ac:dyDescent="0.25">
      <c r="A750" s="64"/>
      <c r="B750" s="97" t="str">
        <f t="shared" si="206"/>
        <v/>
      </c>
      <c r="C750" s="215" t="str">
        <f t="shared" si="205"/>
        <v/>
      </c>
      <c r="D750" s="216"/>
      <c r="E750" s="217"/>
      <c r="F750" s="14"/>
      <c r="G750" s="15">
        <f t="shared" si="203"/>
        <v>0</v>
      </c>
      <c r="H750" s="20"/>
      <c r="I750" s="13"/>
      <c r="J750" s="21"/>
      <c r="K750" s="21"/>
      <c r="L750" s="21"/>
      <c r="M750" s="21"/>
      <c r="N750" s="21"/>
      <c r="O750" s="21"/>
      <c r="P750" s="21"/>
      <c r="Q750" s="21"/>
      <c r="R750" s="12"/>
      <c r="S750" s="21"/>
      <c r="T750" s="21"/>
      <c r="U750" s="21"/>
      <c r="V750" s="12"/>
      <c r="W750" s="20"/>
      <c r="X750" s="21"/>
      <c r="Y750" s="12"/>
      <c r="Z750" s="21"/>
      <c r="AA750" s="13"/>
      <c r="AB750" s="21"/>
      <c r="AC750" s="21"/>
      <c r="AD750" s="12"/>
      <c r="AE750" s="101">
        <f t="shared" si="204"/>
        <v>0</v>
      </c>
      <c r="AF750" s="64"/>
    </row>
    <row r="751" spans="1:33" ht="36" customHeight="1" x14ac:dyDescent="0.25">
      <c r="A751" s="64"/>
      <c r="B751" s="97" t="str">
        <f t="shared" si="206"/>
        <v/>
      </c>
      <c r="C751" s="215" t="str">
        <f t="shared" si="205"/>
        <v/>
      </c>
      <c r="D751" s="216"/>
      <c r="E751" s="217"/>
      <c r="F751" s="14"/>
      <c r="G751" s="15">
        <f t="shared" si="203"/>
        <v>0</v>
      </c>
      <c r="H751" s="20"/>
      <c r="I751" s="13"/>
      <c r="J751" s="21"/>
      <c r="K751" s="21"/>
      <c r="L751" s="21"/>
      <c r="M751" s="21"/>
      <c r="N751" s="21"/>
      <c r="O751" s="21"/>
      <c r="P751" s="21"/>
      <c r="Q751" s="21"/>
      <c r="R751" s="12"/>
      <c r="S751" s="21"/>
      <c r="T751" s="21"/>
      <c r="U751" s="21"/>
      <c r="V751" s="12"/>
      <c r="W751" s="20"/>
      <c r="X751" s="21"/>
      <c r="Y751" s="12"/>
      <c r="Z751" s="21"/>
      <c r="AA751" s="13"/>
      <c r="AB751" s="21"/>
      <c r="AC751" s="21"/>
      <c r="AD751" s="12"/>
      <c r="AE751" s="101">
        <f t="shared" si="204"/>
        <v>0</v>
      </c>
      <c r="AF751" s="64"/>
    </row>
    <row r="752" spans="1:33" ht="36" customHeight="1" x14ac:dyDescent="0.25">
      <c r="A752" s="64"/>
      <c r="B752" s="97" t="str">
        <f t="shared" si="206"/>
        <v/>
      </c>
      <c r="C752" s="215" t="str">
        <f t="shared" si="205"/>
        <v/>
      </c>
      <c r="D752" s="216"/>
      <c r="E752" s="217"/>
      <c r="F752" s="14"/>
      <c r="G752" s="15">
        <f t="shared" si="203"/>
        <v>0</v>
      </c>
      <c r="H752" s="20"/>
      <c r="I752" s="13"/>
      <c r="J752" s="21"/>
      <c r="K752" s="21"/>
      <c r="L752" s="21"/>
      <c r="M752" s="21"/>
      <c r="N752" s="21"/>
      <c r="O752" s="21"/>
      <c r="P752" s="21"/>
      <c r="Q752" s="21"/>
      <c r="R752" s="12"/>
      <c r="S752" s="21"/>
      <c r="T752" s="21"/>
      <c r="U752" s="21"/>
      <c r="V752" s="12"/>
      <c r="W752" s="20"/>
      <c r="X752" s="21"/>
      <c r="Y752" s="12"/>
      <c r="Z752" s="21"/>
      <c r="AA752" s="13"/>
      <c r="AB752" s="21"/>
      <c r="AC752" s="21"/>
      <c r="AD752" s="12"/>
      <c r="AE752" s="101">
        <f t="shared" si="204"/>
        <v>0</v>
      </c>
      <c r="AF752" s="64"/>
    </row>
    <row r="753" spans="1:33" ht="36" customHeight="1" x14ac:dyDescent="0.25">
      <c r="A753" s="64"/>
      <c r="B753" s="97" t="str">
        <f t="shared" si="206"/>
        <v/>
      </c>
      <c r="C753" s="215" t="str">
        <f t="shared" si="205"/>
        <v/>
      </c>
      <c r="D753" s="216"/>
      <c r="E753" s="217"/>
      <c r="F753" s="14"/>
      <c r="G753" s="15">
        <f t="shared" si="203"/>
        <v>0</v>
      </c>
      <c r="H753" s="20"/>
      <c r="I753" s="13"/>
      <c r="J753" s="21"/>
      <c r="K753" s="21"/>
      <c r="L753" s="21"/>
      <c r="M753" s="21"/>
      <c r="N753" s="21"/>
      <c r="O753" s="21"/>
      <c r="P753" s="21"/>
      <c r="Q753" s="21"/>
      <c r="R753" s="12"/>
      <c r="S753" s="21"/>
      <c r="T753" s="21"/>
      <c r="U753" s="21"/>
      <c r="V753" s="12"/>
      <c r="W753" s="20"/>
      <c r="X753" s="21"/>
      <c r="Y753" s="12"/>
      <c r="Z753" s="21"/>
      <c r="AA753" s="13"/>
      <c r="AB753" s="21"/>
      <c r="AC753" s="21"/>
      <c r="AD753" s="12"/>
      <c r="AE753" s="101">
        <f t="shared" si="204"/>
        <v>0</v>
      </c>
      <c r="AF753" s="64"/>
    </row>
    <row r="754" spans="1:33" ht="36" customHeight="1" x14ac:dyDescent="0.25">
      <c r="A754" s="64"/>
      <c r="B754" s="97" t="str">
        <f t="shared" si="206"/>
        <v/>
      </c>
      <c r="C754" s="215" t="str">
        <f t="shared" si="205"/>
        <v/>
      </c>
      <c r="D754" s="216"/>
      <c r="E754" s="217"/>
      <c r="F754" s="14"/>
      <c r="G754" s="15">
        <f t="shared" si="203"/>
        <v>0</v>
      </c>
      <c r="H754" s="20"/>
      <c r="I754" s="13"/>
      <c r="J754" s="21"/>
      <c r="K754" s="21"/>
      <c r="L754" s="21"/>
      <c r="M754" s="21"/>
      <c r="N754" s="21"/>
      <c r="O754" s="21"/>
      <c r="P754" s="21"/>
      <c r="Q754" s="21"/>
      <c r="R754" s="12"/>
      <c r="S754" s="21"/>
      <c r="T754" s="21"/>
      <c r="U754" s="21"/>
      <c r="V754" s="12"/>
      <c r="W754" s="20"/>
      <c r="X754" s="21"/>
      <c r="Y754" s="12"/>
      <c r="Z754" s="21"/>
      <c r="AA754" s="13"/>
      <c r="AB754" s="21"/>
      <c r="AC754" s="21"/>
      <c r="AD754" s="12"/>
      <c r="AE754" s="101">
        <f t="shared" si="204"/>
        <v>0</v>
      </c>
      <c r="AF754" s="64"/>
    </row>
    <row r="755" spans="1:33" ht="36.75" customHeight="1" thickBot="1" x14ac:dyDescent="0.3">
      <c r="A755" s="64"/>
      <c r="B755" s="98" t="str">
        <f t="shared" si="206"/>
        <v/>
      </c>
      <c r="C755" s="224" t="str">
        <f t="shared" si="205"/>
        <v/>
      </c>
      <c r="D755" s="225"/>
      <c r="E755" s="226"/>
      <c r="F755" s="160"/>
      <c r="G755" s="23">
        <f t="shared" si="203"/>
        <v>0</v>
      </c>
      <c r="H755" s="24"/>
      <c r="I755" s="25"/>
      <c r="J755" s="26"/>
      <c r="K755" s="26"/>
      <c r="L755" s="26"/>
      <c r="M755" s="26"/>
      <c r="N755" s="26"/>
      <c r="O755" s="26"/>
      <c r="P755" s="26"/>
      <c r="Q755" s="26"/>
      <c r="R755" s="27"/>
      <c r="S755" s="26"/>
      <c r="T755" s="26"/>
      <c r="U755" s="26"/>
      <c r="V755" s="27"/>
      <c r="W755" s="24"/>
      <c r="X755" s="26"/>
      <c r="Y755" s="27"/>
      <c r="Z755" s="26"/>
      <c r="AA755" s="26"/>
      <c r="AB755" s="26"/>
      <c r="AC755" s="26"/>
      <c r="AD755" s="27"/>
      <c r="AE755" s="100">
        <f t="shared" si="204"/>
        <v>0</v>
      </c>
      <c r="AF755" s="64"/>
    </row>
    <row r="756" spans="1:33" ht="36" customHeight="1" thickTop="1" thickBot="1" x14ac:dyDescent="0.3">
      <c r="A756" s="64"/>
      <c r="B756" s="213" t="s">
        <v>25</v>
      </c>
      <c r="C756" s="214"/>
      <c r="D756" s="214"/>
      <c r="E756" s="214"/>
      <c r="F756" s="165"/>
      <c r="G756" s="165"/>
      <c r="H756" s="104">
        <f>SUM(H740:H755)</f>
        <v>0</v>
      </c>
      <c r="I756" s="105">
        <f t="shared" ref="I756:AD756" si="207">SUM(I740:I755)</f>
        <v>0</v>
      </c>
      <c r="J756" s="105">
        <f t="shared" si="207"/>
        <v>0</v>
      </c>
      <c r="K756" s="105">
        <f t="shared" si="207"/>
        <v>0</v>
      </c>
      <c r="L756" s="105">
        <f t="shared" si="207"/>
        <v>0</v>
      </c>
      <c r="M756" s="105">
        <f t="shared" si="207"/>
        <v>0</v>
      </c>
      <c r="N756" s="105">
        <f t="shared" si="207"/>
        <v>0</v>
      </c>
      <c r="O756" s="105">
        <f t="shared" si="207"/>
        <v>0</v>
      </c>
      <c r="P756" s="105">
        <f t="shared" si="207"/>
        <v>0</v>
      </c>
      <c r="Q756" s="105">
        <f t="shared" si="207"/>
        <v>0</v>
      </c>
      <c r="R756" s="166">
        <f t="shared" si="207"/>
        <v>0</v>
      </c>
      <c r="S756" s="105">
        <f t="shared" si="207"/>
        <v>0</v>
      </c>
      <c r="T756" s="105">
        <f t="shared" si="207"/>
        <v>0</v>
      </c>
      <c r="U756" s="105">
        <f t="shared" si="207"/>
        <v>0</v>
      </c>
      <c r="V756" s="107">
        <f t="shared" si="207"/>
        <v>0</v>
      </c>
      <c r="W756" s="108">
        <f t="shared" si="207"/>
        <v>0</v>
      </c>
      <c r="X756" s="105">
        <f t="shared" si="207"/>
        <v>0</v>
      </c>
      <c r="Y756" s="166">
        <f t="shared" si="207"/>
        <v>0</v>
      </c>
      <c r="Z756" s="109">
        <f t="shared" si="207"/>
        <v>0</v>
      </c>
      <c r="AA756" s="110">
        <f t="shared" si="207"/>
        <v>0</v>
      </c>
      <c r="AB756" s="110">
        <f t="shared" si="207"/>
        <v>0</v>
      </c>
      <c r="AC756" s="110">
        <f t="shared" si="207"/>
        <v>0</v>
      </c>
      <c r="AD756" s="111">
        <f t="shared" si="207"/>
        <v>0</v>
      </c>
      <c r="AE756" s="102">
        <f>SUM(AE740:AE755)</f>
        <v>0</v>
      </c>
      <c r="AF756" s="64"/>
    </row>
    <row r="757" spans="1:33" ht="8.25" customHeight="1" thickTop="1" x14ac:dyDescent="0.25">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c r="AA757" s="64"/>
      <c r="AB757" s="64"/>
      <c r="AC757" s="64"/>
      <c r="AD757" s="64"/>
      <c r="AE757" s="64"/>
      <c r="AF757" s="64"/>
    </row>
    <row r="758" spans="1:33" x14ac:dyDescent="0.25">
      <c r="A758" s="64"/>
      <c r="B758" s="71"/>
      <c r="C758" s="71"/>
      <c r="D758" s="71"/>
      <c r="E758" s="71"/>
      <c r="F758" s="71"/>
      <c r="G758" s="71"/>
      <c r="H758" s="71"/>
      <c r="I758" s="71"/>
      <c r="J758" s="71"/>
      <c r="K758" s="71"/>
      <c r="L758" s="71"/>
      <c r="M758" s="71"/>
      <c r="N758" s="71"/>
      <c r="O758" s="71"/>
      <c r="P758" s="71"/>
      <c r="Q758" s="71"/>
      <c r="R758" s="71"/>
      <c r="S758" s="71"/>
      <c r="T758" s="71"/>
      <c r="U758" s="71"/>
      <c r="V758" s="71"/>
      <c r="W758" s="71"/>
      <c r="X758" s="71"/>
      <c r="Y758" s="71"/>
      <c r="Z758" s="71"/>
      <c r="AA758" s="71"/>
      <c r="AB758" s="71"/>
      <c r="AC758" s="71"/>
      <c r="AD758" s="71"/>
      <c r="AE758" s="71"/>
      <c r="AF758" s="64"/>
    </row>
    <row r="759" spans="1:33" s="2" customFormat="1" ht="33.75" x14ac:dyDescent="0.5">
      <c r="A759" s="65"/>
      <c r="B759" s="72"/>
      <c r="C759" s="222" t="s">
        <v>11</v>
      </c>
      <c r="D759" s="222"/>
      <c r="E759" s="222"/>
      <c r="F759" s="222"/>
      <c r="G759" s="222"/>
      <c r="H759" s="222"/>
      <c r="I759" s="222"/>
      <c r="J759" s="222"/>
      <c r="K759" s="222"/>
      <c r="L759" s="222"/>
      <c r="M759" s="222"/>
      <c r="N759" s="222"/>
      <c r="O759" s="222"/>
      <c r="P759" s="222"/>
      <c r="Q759" s="222"/>
      <c r="R759" s="222"/>
      <c r="S759" s="222"/>
      <c r="T759" s="222"/>
      <c r="U759" s="222"/>
      <c r="V759" s="222"/>
      <c r="W759" s="222"/>
      <c r="X759" s="222"/>
      <c r="Y759" s="222"/>
      <c r="Z759" s="222"/>
      <c r="AA759" s="222"/>
      <c r="AB759" s="222"/>
      <c r="AC759" s="222"/>
      <c r="AD759" s="222"/>
      <c r="AE759" s="222"/>
      <c r="AF759" s="65"/>
      <c r="AG759" s="9"/>
    </row>
    <row r="760" spans="1:33" s="3" customFormat="1" ht="26.25" x14ac:dyDescent="0.4">
      <c r="A760" s="66"/>
      <c r="B760" s="73"/>
      <c r="C760" s="223" t="s">
        <v>12</v>
      </c>
      <c r="D760" s="223"/>
      <c r="E760" s="223"/>
      <c r="F760" s="223"/>
      <c r="G760" s="223"/>
      <c r="H760" s="223"/>
      <c r="I760" s="223"/>
      <c r="J760" s="223"/>
      <c r="K760" s="223"/>
      <c r="L760" s="223"/>
      <c r="M760" s="223"/>
      <c r="N760" s="223"/>
      <c r="O760" s="223"/>
      <c r="P760" s="223"/>
      <c r="Q760" s="223"/>
      <c r="R760" s="223"/>
      <c r="S760" s="223"/>
      <c r="T760" s="223"/>
      <c r="U760" s="223"/>
      <c r="V760" s="223"/>
      <c r="W760" s="223"/>
      <c r="X760" s="223"/>
      <c r="Y760" s="223"/>
      <c r="Z760" s="223"/>
      <c r="AA760" s="223"/>
      <c r="AB760" s="223"/>
      <c r="AC760" s="223"/>
      <c r="AD760" s="223"/>
      <c r="AE760" s="223"/>
      <c r="AF760" s="66"/>
      <c r="AG760" s="9"/>
    </row>
    <row r="761" spans="1:33" s="3" customFormat="1" ht="9" customHeight="1" x14ac:dyDescent="0.4">
      <c r="A761" s="66"/>
      <c r="B761" s="73"/>
      <c r="C761" s="163"/>
      <c r="D761" s="163"/>
      <c r="E761" s="163"/>
      <c r="F761" s="163"/>
      <c r="G761" s="163"/>
      <c r="H761" s="163"/>
      <c r="I761" s="163"/>
      <c r="J761" s="163"/>
      <c r="K761" s="163"/>
      <c r="L761" s="163"/>
      <c r="M761" s="163"/>
      <c r="N761" s="163"/>
      <c r="O761" s="163"/>
      <c r="P761" s="163"/>
      <c r="Q761" s="163"/>
      <c r="R761" s="163"/>
      <c r="S761" s="163"/>
      <c r="T761" s="163"/>
      <c r="U761" s="163"/>
      <c r="V761" s="163"/>
      <c r="W761" s="163"/>
      <c r="X761" s="163"/>
      <c r="Y761" s="163"/>
      <c r="Z761" s="163"/>
      <c r="AA761" s="163"/>
      <c r="AB761" s="163"/>
      <c r="AC761" s="163"/>
      <c r="AD761" s="163"/>
      <c r="AE761" s="163"/>
      <c r="AF761" s="66"/>
      <c r="AG761" s="9"/>
    </row>
    <row r="762" spans="1:33" s="4" customFormat="1" ht="32.25" customHeight="1" x14ac:dyDescent="0.3">
      <c r="A762" s="67"/>
      <c r="B762" s="75"/>
      <c r="C762" s="75"/>
      <c r="D762" s="219" t="str">
        <f>IF(D734="","",D734)</f>
        <v/>
      </c>
      <c r="E762" s="220"/>
      <c r="F762" s="220"/>
      <c r="G762" s="220"/>
      <c r="H762" s="221"/>
      <c r="I762" s="76"/>
      <c r="J762" s="219" t="str">
        <f>IF(J734="","",J734)</f>
        <v/>
      </c>
      <c r="K762" s="220"/>
      <c r="L762" s="220"/>
      <c r="M762" s="220"/>
      <c r="N762" s="220"/>
      <c r="O762" s="220"/>
      <c r="P762" s="220"/>
      <c r="Q762" s="221"/>
      <c r="R762" s="77" t="s">
        <v>13</v>
      </c>
      <c r="S762" s="169"/>
      <c r="T762" s="170"/>
      <c r="U762" s="170"/>
      <c r="V762" s="170"/>
      <c r="W762" s="170"/>
      <c r="X762" s="170"/>
      <c r="Y762" s="170"/>
      <c r="Z762" s="171"/>
      <c r="AA762" s="77" t="s">
        <v>16</v>
      </c>
      <c r="AB762" s="172"/>
      <c r="AC762" s="173"/>
      <c r="AD762" s="174"/>
      <c r="AE762" s="78"/>
      <c r="AF762" s="67"/>
      <c r="AG762" s="10">
        <f>IF(AB762="",0,1)</f>
        <v>0</v>
      </c>
    </row>
    <row r="763" spans="1:33" s="5" customFormat="1" x14ac:dyDescent="0.3">
      <c r="A763" s="68"/>
      <c r="B763" s="78"/>
      <c r="C763" s="78"/>
      <c r="D763" s="218" t="s">
        <v>20</v>
      </c>
      <c r="E763" s="218"/>
      <c r="F763" s="218"/>
      <c r="G763" s="218"/>
      <c r="H763" s="218"/>
      <c r="I763" s="78"/>
      <c r="J763" s="218" t="s">
        <v>14</v>
      </c>
      <c r="K763" s="218"/>
      <c r="L763" s="218"/>
      <c r="M763" s="218"/>
      <c r="N763" s="218"/>
      <c r="O763" s="218"/>
      <c r="P763" s="218"/>
      <c r="Q763" s="218"/>
      <c r="R763" s="78"/>
      <c r="S763" s="218" t="s">
        <v>15</v>
      </c>
      <c r="T763" s="218"/>
      <c r="U763" s="218"/>
      <c r="V763" s="218"/>
      <c r="W763" s="218"/>
      <c r="X763" s="218"/>
      <c r="Y763" s="218"/>
      <c r="Z763" s="218"/>
      <c r="AA763" s="78"/>
      <c r="AB763" s="218" t="s">
        <v>17</v>
      </c>
      <c r="AC763" s="218"/>
      <c r="AD763" s="218"/>
      <c r="AE763" s="78"/>
      <c r="AF763" s="68"/>
      <c r="AG763" s="9"/>
    </row>
    <row r="764" spans="1:33" ht="21.75" thickBot="1" x14ac:dyDescent="0.3">
      <c r="A764" s="64"/>
      <c r="B764" s="79"/>
      <c r="C764" s="71"/>
      <c r="D764" s="71"/>
      <c r="E764" s="71"/>
      <c r="F764" s="71"/>
      <c r="G764" s="71"/>
      <c r="H764" s="71"/>
      <c r="I764" s="71"/>
      <c r="J764" s="80"/>
      <c r="K764" s="80"/>
      <c r="L764" s="80"/>
      <c r="M764" s="80"/>
      <c r="N764" s="80"/>
      <c r="O764" s="80"/>
      <c r="P764" s="80"/>
      <c r="Q764" s="80"/>
      <c r="R764" s="71"/>
      <c r="S764" s="80"/>
      <c r="T764" s="80"/>
      <c r="U764" s="80"/>
      <c r="V764" s="80"/>
      <c r="W764" s="80"/>
      <c r="X764" s="80"/>
      <c r="Y764" s="80"/>
      <c r="Z764" s="80"/>
      <c r="AA764" s="71"/>
      <c r="AB764" s="71"/>
      <c r="AC764" s="71"/>
      <c r="AD764" s="71"/>
      <c r="AE764" s="71"/>
      <c r="AF764" s="64"/>
    </row>
    <row r="765" spans="1:33" s="6" customFormat="1" ht="31.5" customHeight="1" thickTop="1" thickBot="1" x14ac:dyDescent="0.3">
      <c r="A765" s="69"/>
      <c r="B765" s="81"/>
      <c r="C765" s="82"/>
      <c r="D765" s="82"/>
      <c r="E765" s="82"/>
      <c r="F765" s="82"/>
      <c r="G765" s="82"/>
      <c r="H765" s="230" t="s">
        <v>41</v>
      </c>
      <c r="I765" s="231"/>
      <c r="J765" s="231"/>
      <c r="K765" s="231"/>
      <c r="L765" s="231"/>
      <c r="M765" s="231"/>
      <c r="N765" s="231"/>
      <c r="O765" s="231"/>
      <c r="P765" s="231"/>
      <c r="Q765" s="231"/>
      <c r="R765" s="231"/>
      <c r="S765" s="231"/>
      <c r="T765" s="231"/>
      <c r="U765" s="231"/>
      <c r="V765" s="231"/>
      <c r="W765" s="161"/>
      <c r="X765" s="162"/>
      <c r="Y765" s="162"/>
      <c r="Z765" s="85" t="s">
        <v>42</v>
      </c>
      <c r="AA765" s="86"/>
      <c r="AB765" s="86"/>
      <c r="AC765" s="86"/>
      <c r="AD765" s="86"/>
      <c r="AE765" s="87"/>
      <c r="AF765" s="69"/>
      <c r="AG765" s="9"/>
    </row>
    <row r="766" spans="1:33" s="7" customFormat="1" ht="69.75" customHeight="1" thickBot="1" x14ac:dyDescent="0.4">
      <c r="A766" s="70"/>
      <c r="B766" s="88"/>
      <c r="C766" s="229" t="s">
        <v>4</v>
      </c>
      <c r="D766" s="229"/>
      <c r="E766" s="229"/>
      <c r="F766" s="164"/>
      <c r="G766" s="90"/>
      <c r="H766" s="91" t="str">
        <f>H738</f>
        <v>Box Out</v>
      </c>
      <c r="I766" s="91" t="str">
        <f t="shared" ref="I766:AD766" si="208">I738</f>
        <v>Deflect, Tip Out or Intercept</v>
      </c>
      <c r="J766" s="91" t="str">
        <f t="shared" si="208"/>
        <v>Loose  Ball    or Dive on Floor</v>
      </c>
      <c r="K766" s="91" t="str">
        <f t="shared" si="208"/>
        <v>Defensive Rebound</v>
      </c>
      <c r="L766" s="91" t="str">
        <f t="shared" si="208"/>
        <v>Offensive Rebound</v>
      </c>
      <c r="M766" s="91" t="str">
        <f t="shared" si="208"/>
        <v>Steal</v>
      </c>
      <c r="N766" s="91" t="str">
        <f t="shared" si="208"/>
        <v>Charge</v>
      </c>
      <c r="O766" s="91" t="str">
        <f t="shared" si="208"/>
        <v>Block          Shot</v>
      </c>
      <c r="P766" s="91" t="str">
        <f t="shared" si="208"/>
        <v>Ball Pressure</v>
      </c>
      <c r="Q766" s="91" t="str">
        <f t="shared" si="208"/>
        <v>Help Action</v>
      </c>
      <c r="R766" s="91" t="str">
        <f t="shared" si="208"/>
        <v>Assist</v>
      </c>
      <c r="S766" s="91" t="str">
        <f t="shared" si="208"/>
        <v>Defensive Tie Ups</v>
      </c>
      <c r="T766" s="91" t="str">
        <f t="shared" si="208"/>
        <v>Great Screen</v>
      </c>
      <c r="U766" s="91" t="str">
        <f t="shared" si="208"/>
        <v>Transition   Score</v>
      </c>
      <c r="V766" s="91">
        <f t="shared" si="208"/>
        <v>0</v>
      </c>
      <c r="W766" s="91" t="str">
        <f t="shared" si="208"/>
        <v>Turnover Unforced</v>
      </c>
      <c r="X766" s="91" t="str">
        <f t="shared" si="208"/>
        <v>Turnover Forced</v>
      </c>
      <c r="Y766" s="91" t="str">
        <f t="shared" si="208"/>
        <v>Offensive Tie Ups</v>
      </c>
      <c r="Z766" s="91" t="str">
        <f t="shared" si="208"/>
        <v>Poor  Closeout</v>
      </c>
      <c r="AA766" s="91" t="str">
        <f t="shared" si="208"/>
        <v>Beat off B=ounce</v>
      </c>
      <c r="AB766" s="91" t="str">
        <f t="shared" si="208"/>
        <v>Poor Attitude or Language</v>
      </c>
      <c r="AC766" s="91" t="str">
        <f t="shared" si="208"/>
        <v>Poor Reaction to Officials</v>
      </c>
      <c r="AD766" s="91">
        <f t="shared" si="208"/>
        <v>0</v>
      </c>
      <c r="AE766" s="92" t="s">
        <v>22</v>
      </c>
      <c r="AF766" s="70"/>
      <c r="AG766" s="9"/>
    </row>
    <row r="767" spans="1:33" s="3" customFormat="1" ht="39" customHeight="1" thickBot="1" x14ac:dyDescent="0.4">
      <c r="A767" s="66"/>
      <c r="B767" s="93" t="s">
        <v>36</v>
      </c>
      <c r="C767" s="94"/>
      <c r="D767" s="94"/>
      <c r="E767" s="95" t="s">
        <v>38</v>
      </c>
      <c r="F767" s="93" t="s">
        <v>35</v>
      </c>
      <c r="G767" s="113"/>
      <c r="H767" s="168">
        <f>H739</f>
        <v>1</v>
      </c>
      <c r="I767" s="168">
        <f t="shared" ref="I767:AD767" si="209">I739</f>
        <v>1</v>
      </c>
      <c r="J767" s="168">
        <f t="shared" si="209"/>
        <v>2</v>
      </c>
      <c r="K767" s="168">
        <f t="shared" si="209"/>
        <v>1</v>
      </c>
      <c r="L767" s="168">
        <f t="shared" si="209"/>
        <v>1</v>
      </c>
      <c r="M767" s="168">
        <f t="shared" si="209"/>
        <v>3</v>
      </c>
      <c r="N767" s="168">
        <f t="shared" si="209"/>
        <v>3</v>
      </c>
      <c r="O767" s="168">
        <f t="shared" si="209"/>
        <v>1</v>
      </c>
      <c r="P767" s="168">
        <f t="shared" si="209"/>
        <v>1</v>
      </c>
      <c r="Q767" s="168">
        <f t="shared" si="209"/>
        <v>1</v>
      </c>
      <c r="R767" s="168">
        <f t="shared" si="209"/>
        <v>1</v>
      </c>
      <c r="S767" s="168">
        <f t="shared" si="209"/>
        <v>2</v>
      </c>
      <c r="T767" s="168">
        <f t="shared" si="209"/>
        <v>1</v>
      </c>
      <c r="U767" s="168">
        <f t="shared" si="209"/>
        <v>1</v>
      </c>
      <c r="V767" s="168">
        <f t="shared" si="209"/>
        <v>0</v>
      </c>
      <c r="W767" s="168">
        <f t="shared" si="209"/>
        <v>-2</v>
      </c>
      <c r="X767" s="168">
        <f t="shared" si="209"/>
        <v>-1</v>
      </c>
      <c r="Y767" s="168">
        <f t="shared" si="209"/>
        <v>-1</v>
      </c>
      <c r="Z767" s="168">
        <f t="shared" si="209"/>
        <v>-1</v>
      </c>
      <c r="AA767" s="168">
        <f t="shared" si="209"/>
        <v>-1</v>
      </c>
      <c r="AB767" s="168">
        <f t="shared" si="209"/>
        <v>-1</v>
      </c>
      <c r="AC767" s="168">
        <f t="shared" si="209"/>
        <v>-1</v>
      </c>
      <c r="AD767" s="168">
        <f t="shared" si="209"/>
        <v>0</v>
      </c>
      <c r="AE767" s="99"/>
      <c r="AF767" s="66"/>
      <c r="AG767" s="9"/>
    </row>
    <row r="768" spans="1:33" ht="36" customHeight="1" x14ac:dyDescent="0.25">
      <c r="A768" s="64"/>
      <c r="B768" s="96" t="str">
        <f t="shared" ref="B768:C773" si="210">IF(B740="","",B740)</f>
        <v/>
      </c>
      <c r="C768" s="227" t="str">
        <f t="shared" si="210"/>
        <v/>
      </c>
      <c r="D768" s="227"/>
      <c r="E768" s="228"/>
      <c r="F768" s="14"/>
      <c r="G768" s="15">
        <f>IF(F768="y",1,0)</f>
        <v>0</v>
      </c>
      <c r="H768" s="16"/>
      <c r="I768" s="17"/>
      <c r="J768" s="18"/>
      <c r="K768" s="18"/>
      <c r="L768" s="18"/>
      <c r="M768" s="18"/>
      <c r="N768" s="18"/>
      <c r="O768" s="18"/>
      <c r="P768" s="18"/>
      <c r="Q768" s="18"/>
      <c r="R768" s="19"/>
      <c r="S768" s="18"/>
      <c r="T768" s="18"/>
      <c r="U768" s="18"/>
      <c r="V768" s="19"/>
      <c r="W768" s="16"/>
      <c r="X768" s="18"/>
      <c r="Y768" s="19"/>
      <c r="Z768" s="18"/>
      <c r="AA768" s="17"/>
      <c r="AB768" s="18"/>
      <c r="AC768" s="18"/>
      <c r="AD768" s="19"/>
      <c r="AE768" s="100">
        <f>(H768*H$11)+(I768*I$11)+(J768*J$11)+(K768*K$11)+(L768*L$11)+(M768*M$11)+(N768*N$11)+(O768*O$11)+(P768*P$11)+(Q768*Q$11)+(R768*R$11)+(S768*S$11)+(T768*T$11)+(U768*U$11)+(V768*V$11)+(W768*W$11)+(X768*X$11)+(Y768*Y$11)+(Z768*Z$11)+(AA768*AA$11)+(AB768*AB$11)+(AC768*AC$11)+(AD768*AD$11)</f>
        <v>0</v>
      </c>
      <c r="AF768" s="64"/>
    </row>
    <row r="769" spans="1:32" ht="36" customHeight="1" x14ac:dyDescent="0.25">
      <c r="A769" s="64"/>
      <c r="B769" s="97" t="str">
        <f t="shared" si="210"/>
        <v/>
      </c>
      <c r="C769" s="215" t="str">
        <f t="shared" si="210"/>
        <v/>
      </c>
      <c r="D769" s="216"/>
      <c r="E769" s="217"/>
      <c r="F769" s="14"/>
      <c r="G769" s="15">
        <f t="shared" ref="G769:G783" si="211">IF(F769="y",1,0)</f>
        <v>0</v>
      </c>
      <c r="H769" s="20"/>
      <c r="I769" s="13"/>
      <c r="J769" s="21"/>
      <c r="K769" s="21"/>
      <c r="L769" s="21"/>
      <c r="M769" s="21"/>
      <c r="N769" s="21"/>
      <c r="O769" s="21"/>
      <c r="P769" s="21"/>
      <c r="Q769" s="21"/>
      <c r="R769" s="12"/>
      <c r="S769" s="21"/>
      <c r="T769" s="21"/>
      <c r="U769" s="21"/>
      <c r="V769" s="12"/>
      <c r="W769" s="20"/>
      <c r="X769" s="21"/>
      <c r="Y769" s="12"/>
      <c r="Z769" s="21"/>
      <c r="AA769" s="13"/>
      <c r="AB769" s="21"/>
      <c r="AC769" s="21"/>
      <c r="AD769" s="12"/>
      <c r="AE769" s="101">
        <f t="shared" ref="AE769:AE783" si="212">(H769*H$11)+(I769*I$11)+(J769*J$11)+(K769*K$11)+(L769*L$11)+(M769*M$11)+(N769*N$11)+(O769*O$11)+(P769*P$11)+(Q769*Q$11)+(R769*R$11)+(S769*S$11)+(T769*T$11)+(U769*U$11)+(V769*V$11)+(W769*W$11)+(X769*X$11)+(Y769*Y$11)+(Z769*Z$11)+(AA769*AA$11)+(AB769*AB$11)+(AC769*AC$11)+(AD769*AD$11)</f>
        <v>0</v>
      </c>
      <c r="AF769" s="64"/>
    </row>
    <row r="770" spans="1:32" ht="36" customHeight="1" x14ac:dyDescent="0.25">
      <c r="A770" s="64"/>
      <c r="B770" s="97" t="str">
        <f t="shared" si="210"/>
        <v/>
      </c>
      <c r="C770" s="215" t="str">
        <f t="shared" si="210"/>
        <v/>
      </c>
      <c r="D770" s="216"/>
      <c r="E770" s="217"/>
      <c r="F770" s="14"/>
      <c r="G770" s="15">
        <f t="shared" si="211"/>
        <v>0</v>
      </c>
      <c r="H770" s="20"/>
      <c r="I770" s="13"/>
      <c r="J770" s="21"/>
      <c r="K770" s="21"/>
      <c r="L770" s="21"/>
      <c r="M770" s="21"/>
      <c r="N770" s="21"/>
      <c r="O770" s="21"/>
      <c r="P770" s="21"/>
      <c r="Q770" s="21"/>
      <c r="R770" s="12"/>
      <c r="S770" s="21"/>
      <c r="T770" s="21"/>
      <c r="U770" s="21"/>
      <c r="V770" s="12"/>
      <c r="W770" s="20"/>
      <c r="X770" s="21"/>
      <c r="Y770" s="12"/>
      <c r="Z770" s="21"/>
      <c r="AA770" s="13"/>
      <c r="AB770" s="21"/>
      <c r="AC770" s="21"/>
      <c r="AD770" s="12"/>
      <c r="AE770" s="101">
        <f t="shared" si="212"/>
        <v>0</v>
      </c>
      <c r="AF770" s="64"/>
    </row>
    <row r="771" spans="1:32" ht="36" customHeight="1" x14ac:dyDescent="0.25">
      <c r="A771" s="64"/>
      <c r="B771" s="97" t="str">
        <f t="shared" si="210"/>
        <v/>
      </c>
      <c r="C771" s="215" t="str">
        <f t="shared" si="210"/>
        <v/>
      </c>
      <c r="D771" s="216"/>
      <c r="E771" s="217"/>
      <c r="F771" s="14"/>
      <c r="G771" s="15">
        <f t="shared" si="211"/>
        <v>0</v>
      </c>
      <c r="H771" s="20"/>
      <c r="I771" s="13"/>
      <c r="J771" s="21"/>
      <c r="K771" s="21"/>
      <c r="L771" s="21"/>
      <c r="M771" s="21"/>
      <c r="N771" s="21"/>
      <c r="O771" s="21"/>
      <c r="P771" s="21"/>
      <c r="Q771" s="21"/>
      <c r="R771" s="12"/>
      <c r="S771" s="21"/>
      <c r="T771" s="21"/>
      <c r="U771" s="21"/>
      <c r="V771" s="12"/>
      <c r="W771" s="20"/>
      <c r="X771" s="21"/>
      <c r="Y771" s="12"/>
      <c r="Z771" s="21"/>
      <c r="AA771" s="13"/>
      <c r="AB771" s="21"/>
      <c r="AC771" s="21"/>
      <c r="AD771" s="12"/>
      <c r="AE771" s="101">
        <f t="shared" si="212"/>
        <v>0</v>
      </c>
      <c r="AF771" s="64"/>
    </row>
    <row r="772" spans="1:32" ht="36" customHeight="1" x14ac:dyDescent="0.25">
      <c r="A772" s="64"/>
      <c r="B772" s="97" t="str">
        <f t="shared" si="210"/>
        <v/>
      </c>
      <c r="C772" s="215" t="str">
        <f t="shared" si="210"/>
        <v/>
      </c>
      <c r="D772" s="216"/>
      <c r="E772" s="217"/>
      <c r="F772" s="14"/>
      <c r="G772" s="15">
        <f t="shared" si="211"/>
        <v>0</v>
      </c>
      <c r="H772" s="20"/>
      <c r="I772" s="13"/>
      <c r="J772" s="21"/>
      <c r="K772" s="21"/>
      <c r="L772" s="21"/>
      <c r="M772" s="21"/>
      <c r="N772" s="21"/>
      <c r="O772" s="21"/>
      <c r="P772" s="21"/>
      <c r="Q772" s="21"/>
      <c r="R772" s="12"/>
      <c r="S772" s="21"/>
      <c r="T772" s="21"/>
      <c r="U772" s="21"/>
      <c r="V772" s="12"/>
      <c r="W772" s="20"/>
      <c r="X772" s="21"/>
      <c r="Y772" s="12"/>
      <c r="Z772" s="21"/>
      <c r="AA772" s="13"/>
      <c r="AB772" s="21"/>
      <c r="AC772" s="21"/>
      <c r="AD772" s="12"/>
      <c r="AE772" s="101">
        <f t="shared" si="212"/>
        <v>0</v>
      </c>
      <c r="AF772" s="64"/>
    </row>
    <row r="773" spans="1:32" ht="36" customHeight="1" x14ac:dyDescent="0.25">
      <c r="A773" s="64"/>
      <c r="B773" s="97" t="str">
        <f t="shared" si="210"/>
        <v/>
      </c>
      <c r="C773" s="215" t="str">
        <f t="shared" si="210"/>
        <v/>
      </c>
      <c r="D773" s="216"/>
      <c r="E773" s="217"/>
      <c r="F773" s="14"/>
      <c r="G773" s="15">
        <f t="shared" si="211"/>
        <v>0</v>
      </c>
      <c r="H773" s="20"/>
      <c r="I773" s="13"/>
      <c r="J773" s="21"/>
      <c r="K773" s="21"/>
      <c r="L773" s="21"/>
      <c r="M773" s="21"/>
      <c r="N773" s="21"/>
      <c r="O773" s="21"/>
      <c r="P773" s="21"/>
      <c r="Q773" s="21"/>
      <c r="R773" s="12"/>
      <c r="S773" s="21"/>
      <c r="T773" s="21"/>
      <c r="U773" s="21"/>
      <c r="V773" s="12"/>
      <c r="W773" s="20"/>
      <c r="X773" s="21"/>
      <c r="Y773" s="12"/>
      <c r="Z773" s="21"/>
      <c r="AA773" s="13"/>
      <c r="AB773" s="21"/>
      <c r="AC773" s="21"/>
      <c r="AD773" s="12"/>
      <c r="AE773" s="101">
        <f t="shared" si="212"/>
        <v>0</v>
      </c>
      <c r="AF773" s="64"/>
    </row>
    <row r="774" spans="1:32" ht="36" customHeight="1" x14ac:dyDescent="0.25">
      <c r="A774" s="64"/>
      <c r="B774" s="97"/>
      <c r="C774" s="215" t="str">
        <f t="shared" ref="C774:C783" si="213">IF(C746="","",C746)</f>
        <v/>
      </c>
      <c r="D774" s="216"/>
      <c r="E774" s="217"/>
      <c r="F774" s="14"/>
      <c r="G774" s="15">
        <f t="shared" si="211"/>
        <v>0</v>
      </c>
      <c r="H774" s="20"/>
      <c r="I774" s="13"/>
      <c r="J774" s="21"/>
      <c r="K774" s="21"/>
      <c r="L774" s="21"/>
      <c r="M774" s="21"/>
      <c r="N774" s="21"/>
      <c r="O774" s="21"/>
      <c r="P774" s="21"/>
      <c r="Q774" s="21"/>
      <c r="R774" s="12"/>
      <c r="S774" s="21"/>
      <c r="T774" s="21"/>
      <c r="U774" s="21"/>
      <c r="V774" s="12"/>
      <c r="W774" s="20"/>
      <c r="X774" s="21"/>
      <c r="Y774" s="12"/>
      <c r="Z774" s="21"/>
      <c r="AA774" s="13"/>
      <c r="AB774" s="21"/>
      <c r="AC774" s="21"/>
      <c r="AD774" s="12"/>
      <c r="AE774" s="101">
        <f t="shared" si="212"/>
        <v>0</v>
      </c>
      <c r="AF774" s="64"/>
    </row>
    <row r="775" spans="1:32" ht="36" customHeight="1" x14ac:dyDescent="0.25">
      <c r="A775" s="64"/>
      <c r="B775" s="97" t="str">
        <f t="shared" ref="B775:B783" si="214">IF(B747="","",B747)</f>
        <v/>
      </c>
      <c r="C775" s="215" t="str">
        <f t="shared" si="213"/>
        <v/>
      </c>
      <c r="D775" s="216"/>
      <c r="E775" s="217"/>
      <c r="F775" s="14"/>
      <c r="G775" s="15">
        <f t="shared" si="211"/>
        <v>0</v>
      </c>
      <c r="H775" s="20"/>
      <c r="I775" s="13"/>
      <c r="J775" s="21"/>
      <c r="K775" s="21"/>
      <c r="L775" s="21"/>
      <c r="M775" s="21"/>
      <c r="N775" s="21"/>
      <c r="O775" s="21"/>
      <c r="P775" s="21"/>
      <c r="Q775" s="21"/>
      <c r="R775" s="12"/>
      <c r="S775" s="21"/>
      <c r="T775" s="21"/>
      <c r="U775" s="21"/>
      <c r="V775" s="12"/>
      <c r="W775" s="20"/>
      <c r="X775" s="21"/>
      <c r="Y775" s="12"/>
      <c r="Z775" s="21"/>
      <c r="AA775" s="13"/>
      <c r="AB775" s="21"/>
      <c r="AC775" s="21"/>
      <c r="AD775" s="12"/>
      <c r="AE775" s="101">
        <f t="shared" si="212"/>
        <v>0</v>
      </c>
      <c r="AF775" s="64"/>
    </row>
    <row r="776" spans="1:32" ht="36" customHeight="1" x14ac:dyDescent="0.25">
      <c r="A776" s="64"/>
      <c r="B776" s="97" t="str">
        <f t="shared" si="214"/>
        <v/>
      </c>
      <c r="C776" s="215" t="str">
        <f t="shared" si="213"/>
        <v/>
      </c>
      <c r="D776" s="216"/>
      <c r="E776" s="217"/>
      <c r="F776" s="14"/>
      <c r="G776" s="15">
        <f t="shared" si="211"/>
        <v>0</v>
      </c>
      <c r="H776" s="20"/>
      <c r="I776" s="13"/>
      <c r="J776" s="21"/>
      <c r="K776" s="21"/>
      <c r="L776" s="21"/>
      <c r="M776" s="21"/>
      <c r="N776" s="21"/>
      <c r="O776" s="21"/>
      <c r="P776" s="21"/>
      <c r="Q776" s="21"/>
      <c r="R776" s="12"/>
      <c r="S776" s="21"/>
      <c r="T776" s="21"/>
      <c r="U776" s="21"/>
      <c r="V776" s="12"/>
      <c r="W776" s="20"/>
      <c r="X776" s="21"/>
      <c r="Y776" s="12"/>
      <c r="Z776" s="21"/>
      <c r="AA776" s="13"/>
      <c r="AB776" s="21"/>
      <c r="AC776" s="21"/>
      <c r="AD776" s="12"/>
      <c r="AE776" s="101">
        <f t="shared" si="212"/>
        <v>0</v>
      </c>
      <c r="AF776" s="64"/>
    </row>
    <row r="777" spans="1:32" ht="36" customHeight="1" x14ac:dyDescent="0.25">
      <c r="A777" s="64"/>
      <c r="B777" s="97" t="str">
        <f t="shared" si="214"/>
        <v/>
      </c>
      <c r="C777" s="215" t="str">
        <f t="shared" si="213"/>
        <v/>
      </c>
      <c r="D777" s="216"/>
      <c r="E777" s="217"/>
      <c r="F777" s="14"/>
      <c r="G777" s="15">
        <f t="shared" si="211"/>
        <v>0</v>
      </c>
      <c r="H777" s="20"/>
      <c r="I777" s="13"/>
      <c r="J777" s="21"/>
      <c r="K777" s="21"/>
      <c r="L777" s="21"/>
      <c r="M777" s="21"/>
      <c r="N777" s="21"/>
      <c r="O777" s="21"/>
      <c r="P777" s="21"/>
      <c r="Q777" s="21"/>
      <c r="R777" s="12"/>
      <c r="S777" s="21"/>
      <c r="T777" s="21"/>
      <c r="U777" s="21"/>
      <c r="V777" s="12"/>
      <c r="W777" s="20"/>
      <c r="X777" s="21"/>
      <c r="Y777" s="12"/>
      <c r="Z777" s="21"/>
      <c r="AA777" s="13"/>
      <c r="AB777" s="21"/>
      <c r="AC777" s="21"/>
      <c r="AD777" s="12"/>
      <c r="AE777" s="101">
        <f t="shared" si="212"/>
        <v>0</v>
      </c>
      <c r="AF777" s="64"/>
    </row>
    <row r="778" spans="1:32" ht="36" customHeight="1" x14ac:dyDescent="0.25">
      <c r="A778" s="64"/>
      <c r="B778" s="97" t="str">
        <f t="shared" si="214"/>
        <v/>
      </c>
      <c r="C778" s="215" t="str">
        <f t="shared" si="213"/>
        <v/>
      </c>
      <c r="D778" s="216"/>
      <c r="E778" s="217"/>
      <c r="F778" s="14"/>
      <c r="G778" s="15">
        <f t="shared" si="211"/>
        <v>0</v>
      </c>
      <c r="H778" s="20"/>
      <c r="I778" s="13"/>
      <c r="J778" s="21"/>
      <c r="K778" s="21"/>
      <c r="L778" s="21"/>
      <c r="M778" s="21"/>
      <c r="N778" s="21"/>
      <c r="O778" s="21"/>
      <c r="P778" s="21"/>
      <c r="Q778" s="21"/>
      <c r="R778" s="12"/>
      <c r="S778" s="21"/>
      <c r="T778" s="21"/>
      <c r="U778" s="21"/>
      <c r="V778" s="12"/>
      <c r="W778" s="20"/>
      <c r="X778" s="21"/>
      <c r="Y778" s="12"/>
      <c r="Z778" s="21"/>
      <c r="AA778" s="13"/>
      <c r="AB778" s="21"/>
      <c r="AC778" s="21"/>
      <c r="AD778" s="12"/>
      <c r="AE778" s="101">
        <f t="shared" si="212"/>
        <v>0</v>
      </c>
      <c r="AF778" s="64"/>
    </row>
    <row r="779" spans="1:32" ht="36" customHeight="1" x14ac:dyDescent="0.25">
      <c r="A779" s="64"/>
      <c r="B779" s="97" t="str">
        <f t="shared" si="214"/>
        <v/>
      </c>
      <c r="C779" s="215" t="str">
        <f t="shared" si="213"/>
        <v/>
      </c>
      <c r="D779" s="216"/>
      <c r="E779" s="217"/>
      <c r="F779" s="14"/>
      <c r="G779" s="15">
        <f t="shared" si="211"/>
        <v>0</v>
      </c>
      <c r="H779" s="20"/>
      <c r="I779" s="13"/>
      <c r="J779" s="21"/>
      <c r="K779" s="21"/>
      <c r="L779" s="21"/>
      <c r="M779" s="21"/>
      <c r="N779" s="21"/>
      <c r="O779" s="21"/>
      <c r="P779" s="21"/>
      <c r="Q779" s="21"/>
      <c r="R779" s="12"/>
      <c r="S779" s="21"/>
      <c r="T779" s="21"/>
      <c r="U779" s="21"/>
      <c r="V779" s="12"/>
      <c r="W779" s="20"/>
      <c r="X779" s="21"/>
      <c r="Y779" s="12"/>
      <c r="Z779" s="21"/>
      <c r="AA779" s="13"/>
      <c r="AB779" s="21"/>
      <c r="AC779" s="21"/>
      <c r="AD779" s="12"/>
      <c r="AE779" s="101">
        <f t="shared" si="212"/>
        <v>0</v>
      </c>
      <c r="AF779" s="64"/>
    </row>
    <row r="780" spans="1:32" ht="36" customHeight="1" x14ac:dyDescent="0.25">
      <c r="A780" s="64"/>
      <c r="B780" s="97" t="str">
        <f t="shared" si="214"/>
        <v/>
      </c>
      <c r="C780" s="215" t="str">
        <f t="shared" si="213"/>
        <v/>
      </c>
      <c r="D780" s="216"/>
      <c r="E780" s="217"/>
      <c r="F780" s="14"/>
      <c r="G780" s="15">
        <f t="shared" si="211"/>
        <v>0</v>
      </c>
      <c r="H780" s="20"/>
      <c r="I780" s="13"/>
      <c r="J780" s="21"/>
      <c r="K780" s="21"/>
      <c r="L780" s="21"/>
      <c r="M780" s="21"/>
      <c r="N780" s="21"/>
      <c r="O780" s="21"/>
      <c r="P780" s="21"/>
      <c r="Q780" s="21"/>
      <c r="R780" s="12"/>
      <c r="S780" s="21"/>
      <c r="T780" s="21"/>
      <c r="U780" s="21"/>
      <c r="V780" s="12"/>
      <c r="W780" s="20"/>
      <c r="X780" s="21"/>
      <c r="Y780" s="12"/>
      <c r="Z780" s="21"/>
      <c r="AA780" s="13"/>
      <c r="AB780" s="21"/>
      <c r="AC780" s="21"/>
      <c r="AD780" s="12"/>
      <c r="AE780" s="101">
        <f t="shared" si="212"/>
        <v>0</v>
      </c>
      <c r="AF780" s="64"/>
    </row>
    <row r="781" spans="1:32" ht="36" customHeight="1" x14ac:dyDescent="0.25">
      <c r="A781" s="64"/>
      <c r="B781" s="97" t="str">
        <f t="shared" si="214"/>
        <v/>
      </c>
      <c r="C781" s="215" t="str">
        <f t="shared" si="213"/>
        <v/>
      </c>
      <c r="D781" s="216"/>
      <c r="E781" s="217"/>
      <c r="F781" s="14"/>
      <c r="G781" s="15">
        <f t="shared" si="211"/>
        <v>0</v>
      </c>
      <c r="H781" s="20"/>
      <c r="I781" s="13"/>
      <c r="J781" s="21"/>
      <c r="K781" s="21"/>
      <c r="L781" s="21"/>
      <c r="M781" s="21"/>
      <c r="N781" s="21"/>
      <c r="O781" s="21"/>
      <c r="P781" s="21"/>
      <c r="Q781" s="21"/>
      <c r="R781" s="12"/>
      <c r="S781" s="21"/>
      <c r="T781" s="21"/>
      <c r="U781" s="21"/>
      <c r="V781" s="12"/>
      <c r="W781" s="20"/>
      <c r="X781" s="21"/>
      <c r="Y781" s="12"/>
      <c r="Z781" s="21"/>
      <c r="AA781" s="13"/>
      <c r="AB781" s="21"/>
      <c r="AC781" s="21"/>
      <c r="AD781" s="12"/>
      <c r="AE781" s="101">
        <f t="shared" si="212"/>
        <v>0</v>
      </c>
      <c r="AF781" s="64"/>
    </row>
    <row r="782" spans="1:32" ht="36" customHeight="1" x14ac:dyDescent="0.25">
      <c r="A782" s="64"/>
      <c r="B782" s="97" t="str">
        <f t="shared" si="214"/>
        <v/>
      </c>
      <c r="C782" s="215" t="str">
        <f t="shared" si="213"/>
        <v/>
      </c>
      <c r="D782" s="216"/>
      <c r="E782" s="217"/>
      <c r="F782" s="14"/>
      <c r="G782" s="15">
        <f t="shared" si="211"/>
        <v>0</v>
      </c>
      <c r="H782" s="20"/>
      <c r="I782" s="13"/>
      <c r="J782" s="21"/>
      <c r="K782" s="21"/>
      <c r="L782" s="21"/>
      <c r="M782" s="21"/>
      <c r="N782" s="21"/>
      <c r="O782" s="21"/>
      <c r="P782" s="21"/>
      <c r="Q782" s="21"/>
      <c r="R782" s="12"/>
      <c r="S782" s="21"/>
      <c r="T782" s="21"/>
      <c r="U782" s="21"/>
      <c r="V782" s="12"/>
      <c r="W782" s="20"/>
      <c r="X782" s="21"/>
      <c r="Y782" s="12"/>
      <c r="Z782" s="21"/>
      <c r="AA782" s="13"/>
      <c r="AB782" s="21"/>
      <c r="AC782" s="21"/>
      <c r="AD782" s="12"/>
      <c r="AE782" s="101">
        <f t="shared" si="212"/>
        <v>0</v>
      </c>
      <c r="AF782" s="64"/>
    </row>
    <row r="783" spans="1:32" ht="36.75" customHeight="1" thickBot="1" x14ac:dyDescent="0.3">
      <c r="A783" s="64"/>
      <c r="B783" s="98" t="str">
        <f t="shared" si="214"/>
        <v/>
      </c>
      <c r="C783" s="224" t="str">
        <f t="shared" si="213"/>
        <v/>
      </c>
      <c r="D783" s="225"/>
      <c r="E783" s="226"/>
      <c r="F783" s="160"/>
      <c r="G783" s="23">
        <f t="shared" si="211"/>
        <v>0</v>
      </c>
      <c r="H783" s="24"/>
      <c r="I783" s="25"/>
      <c r="J783" s="26"/>
      <c r="K783" s="26"/>
      <c r="L783" s="26"/>
      <c r="M783" s="26"/>
      <c r="N783" s="26"/>
      <c r="O783" s="26"/>
      <c r="P783" s="26"/>
      <c r="Q783" s="26"/>
      <c r="R783" s="27"/>
      <c r="S783" s="26"/>
      <c r="T783" s="26"/>
      <c r="U783" s="26"/>
      <c r="V783" s="27"/>
      <c r="W783" s="24"/>
      <c r="X783" s="26"/>
      <c r="Y783" s="27"/>
      <c r="Z783" s="26"/>
      <c r="AA783" s="26"/>
      <c r="AB783" s="26"/>
      <c r="AC783" s="26"/>
      <c r="AD783" s="27"/>
      <c r="AE783" s="100">
        <f t="shared" si="212"/>
        <v>0</v>
      </c>
      <c r="AF783" s="64"/>
    </row>
    <row r="784" spans="1:32" ht="36" customHeight="1" thickTop="1" thickBot="1" x14ac:dyDescent="0.3">
      <c r="A784" s="64"/>
      <c r="B784" s="213" t="s">
        <v>25</v>
      </c>
      <c r="C784" s="214"/>
      <c r="D784" s="214"/>
      <c r="E784" s="214"/>
      <c r="F784" s="165"/>
      <c r="G784" s="165"/>
      <c r="H784" s="104">
        <f>SUM(H768:H783)</f>
        <v>0</v>
      </c>
      <c r="I784" s="105">
        <f t="shared" ref="I784:AD784" si="215">SUM(I768:I783)</f>
        <v>0</v>
      </c>
      <c r="J784" s="105">
        <f t="shared" si="215"/>
        <v>0</v>
      </c>
      <c r="K784" s="105">
        <f t="shared" si="215"/>
        <v>0</v>
      </c>
      <c r="L784" s="105">
        <f t="shared" si="215"/>
        <v>0</v>
      </c>
      <c r="M784" s="105">
        <f t="shared" si="215"/>
        <v>0</v>
      </c>
      <c r="N784" s="105">
        <f t="shared" si="215"/>
        <v>0</v>
      </c>
      <c r="O784" s="105">
        <f t="shared" si="215"/>
        <v>0</v>
      </c>
      <c r="P784" s="105">
        <f t="shared" si="215"/>
        <v>0</v>
      </c>
      <c r="Q784" s="105">
        <f t="shared" si="215"/>
        <v>0</v>
      </c>
      <c r="R784" s="166">
        <f t="shared" si="215"/>
        <v>0</v>
      </c>
      <c r="S784" s="105">
        <f t="shared" si="215"/>
        <v>0</v>
      </c>
      <c r="T784" s="105">
        <f t="shared" si="215"/>
        <v>0</v>
      </c>
      <c r="U784" s="105">
        <f t="shared" si="215"/>
        <v>0</v>
      </c>
      <c r="V784" s="107">
        <f t="shared" si="215"/>
        <v>0</v>
      </c>
      <c r="W784" s="108">
        <f t="shared" si="215"/>
        <v>0</v>
      </c>
      <c r="X784" s="105">
        <f t="shared" si="215"/>
        <v>0</v>
      </c>
      <c r="Y784" s="166">
        <f t="shared" si="215"/>
        <v>0</v>
      </c>
      <c r="Z784" s="109">
        <f t="shared" si="215"/>
        <v>0</v>
      </c>
      <c r="AA784" s="110">
        <f t="shared" si="215"/>
        <v>0</v>
      </c>
      <c r="AB784" s="110">
        <f t="shared" si="215"/>
        <v>0</v>
      </c>
      <c r="AC784" s="110">
        <f t="shared" si="215"/>
        <v>0</v>
      </c>
      <c r="AD784" s="111">
        <f t="shared" si="215"/>
        <v>0</v>
      </c>
      <c r="AE784" s="102">
        <f>SUM(AE768:AE783)</f>
        <v>0</v>
      </c>
      <c r="AF784" s="64"/>
    </row>
    <row r="785" spans="1:33" ht="8.25" customHeight="1" thickTop="1" x14ac:dyDescent="0.25">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c r="AA785" s="64"/>
      <c r="AB785" s="64"/>
      <c r="AC785" s="64"/>
      <c r="AD785" s="64"/>
      <c r="AE785" s="64"/>
      <c r="AF785" s="64"/>
    </row>
    <row r="786" spans="1:33" x14ac:dyDescent="0.25">
      <c r="A786" s="64"/>
      <c r="B786" s="71"/>
      <c r="C786" s="71"/>
      <c r="D786" s="71"/>
      <c r="E786" s="71"/>
      <c r="F786" s="71"/>
      <c r="G786" s="71"/>
      <c r="H786" s="71"/>
      <c r="I786" s="71"/>
      <c r="J786" s="71"/>
      <c r="K786" s="71"/>
      <c r="L786" s="71"/>
      <c r="M786" s="71"/>
      <c r="N786" s="71"/>
      <c r="O786" s="71"/>
      <c r="P786" s="71"/>
      <c r="Q786" s="71"/>
      <c r="R786" s="71"/>
      <c r="S786" s="71"/>
      <c r="T786" s="71"/>
      <c r="U786" s="71"/>
      <c r="V786" s="71"/>
      <c r="W786" s="71"/>
      <c r="X786" s="71"/>
      <c r="Y786" s="71"/>
      <c r="Z786" s="71"/>
      <c r="AA786" s="71"/>
      <c r="AB786" s="71"/>
      <c r="AC786" s="71"/>
      <c r="AD786" s="71"/>
      <c r="AE786" s="71"/>
      <c r="AF786" s="64"/>
    </row>
    <row r="787" spans="1:33" s="2" customFormat="1" ht="33.75" x14ac:dyDescent="0.5">
      <c r="A787" s="65"/>
      <c r="B787" s="72"/>
      <c r="C787" s="222" t="s">
        <v>11</v>
      </c>
      <c r="D787" s="222"/>
      <c r="E787" s="222"/>
      <c r="F787" s="222"/>
      <c r="G787" s="222"/>
      <c r="H787" s="222"/>
      <c r="I787" s="222"/>
      <c r="J787" s="222"/>
      <c r="K787" s="222"/>
      <c r="L787" s="222"/>
      <c r="M787" s="222"/>
      <c r="N787" s="222"/>
      <c r="O787" s="222"/>
      <c r="P787" s="222"/>
      <c r="Q787" s="222"/>
      <c r="R787" s="222"/>
      <c r="S787" s="222"/>
      <c r="T787" s="222"/>
      <c r="U787" s="222"/>
      <c r="V787" s="222"/>
      <c r="W787" s="222"/>
      <c r="X787" s="222"/>
      <c r="Y787" s="222"/>
      <c r="Z787" s="222"/>
      <c r="AA787" s="222"/>
      <c r="AB787" s="222"/>
      <c r="AC787" s="222"/>
      <c r="AD787" s="222"/>
      <c r="AE787" s="222"/>
      <c r="AF787" s="65"/>
      <c r="AG787" s="9"/>
    </row>
    <row r="788" spans="1:33" s="3" customFormat="1" ht="26.25" x14ac:dyDescent="0.4">
      <c r="A788" s="66"/>
      <c r="B788" s="73"/>
      <c r="C788" s="223" t="s">
        <v>12</v>
      </c>
      <c r="D788" s="223"/>
      <c r="E788" s="223"/>
      <c r="F788" s="223"/>
      <c r="G788" s="223"/>
      <c r="H788" s="223"/>
      <c r="I788" s="223"/>
      <c r="J788" s="223"/>
      <c r="K788" s="223"/>
      <c r="L788" s="223"/>
      <c r="M788" s="223"/>
      <c r="N788" s="223"/>
      <c r="O788" s="223"/>
      <c r="P788" s="223"/>
      <c r="Q788" s="223"/>
      <c r="R788" s="223"/>
      <c r="S788" s="223"/>
      <c r="T788" s="223"/>
      <c r="U788" s="223"/>
      <c r="V788" s="223"/>
      <c r="W788" s="223"/>
      <c r="X788" s="223"/>
      <c r="Y788" s="223"/>
      <c r="Z788" s="223"/>
      <c r="AA788" s="223"/>
      <c r="AB788" s="223"/>
      <c r="AC788" s="223"/>
      <c r="AD788" s="223"/>
      <c r="AE788" s="223"/>
      <c r="AF788" s="66"/>
      <c r="AG788" s="9"/>
    </row>
    <row r="789" spans="1:33" s="3" customFormat="1" ht="9" customHeight="1" x14ac:dyDescent="0.4">
      <c r="A789" s="66"/>
      <c r="B789" s="73"/>
      <c r="C789" s="163"/>
      <c r="D789" s="163"/>
      <c r="E789" s="163"/>
      <c r="F789" s="163"/>
      <c r="G789" s="163"/>
      <c r="H789" s="163"/>
      <c r="I789" s="163"/>
      <c r="J789" s="163"/>
      <c r="K789" s="163"/>
      <c r="L789" s="163"/>
      <c r="M789" s="163"/>
      <c r="N789" s="163"/>
      <c r="O789" s="163"/>
      <c r="P789" s="163"/>
      <c r="Q789" s="163"/>
      <c r="R789" s="163"/>
      <c r="S789" s="163"/>
      <c r="T789" s="163"/>
      <c r="U789" s="163"/>
      <c r="V789" s="163"/>
      <c r="W789" s="163"/>
      <c r="X789" s="163"/>
      <c r="Y789" s="163"/>
      <c r="Z789" s="163"/>
      <c r="AA789" s="163"/>
      <c r="AB789" s="163"/>
      <c r="AC789" s="163"/>
      <c r="AD789" s="163"/>
      <c r="AE789" s="163"/>
      <c r="AF789" s="66"/>
      <c r="AG789" s="9"/>
    </row>
    <row r="790" spans="1:33" s="4" customFormat="1" ht="32.25" customHeight="1" x14ac:dyDescent="0.3">
      <c r="A790" s="67"/>
      <c r="B790" s="75"/>
      <c r="C790" s="75"/>
      <c r="D790" s="219" t="str">
        <f>IF(D762="","",D762)</f>
        <v/>
      </c>
      <c r="E790" s="220"/>
      <c r="F790" s="220"/>
      <c r="G790" s="220"/>
      <c r="H790" s="221"/>
      <c r="I790" s="76"/>
      <c r="J790" s="219" t="str">
        <f>IF(J762="","",J762)</f>
        <v/>
      </c>
      <c r="K790" s="220"/>
      <c r="L790" s="220"/>
      <c r="M790" s="220"/>
      <c r="N790" s="220"/>
      <c r="O790" s="220"/>
      <c r="P790" s="220"/>
      <c r="Q790" s="221"/>
      <c r="R790" s="77" t="s">
        <v>13</v>
      </c>
      <c r="S790" s="169"/>
      <c r="T790" s="170"/>
      <c r="U790" s="170"/>
      <c r="V790" s="170"/>
      <c r="W790" s="170"/>
      <c r="X790" s="170"/>
      <c r="Y790" s="170"/>
      <c r="Z790" s="171"/>
      <c r="AA790" s="77" t="s">
        <v>16</v>
      </c>
      <c r="AB790" s="172"/>
      <c r="AC790" s="173"/>
      <c r="AD790" s="174"/>
      <c r="AE790" s="78"/>
      <c r="AF790" s="67"/>
      <c r="AG790" s="10">
        <f>IF(AB790="",0,1)</f>
        <v>0</v>
      </c>
    </row>
    <row r="791" spans="1:33" s="5" customFormat="1" x14ac:dyDescent="0.3">
      <c r="A791" s="68"/>
      <c r="B791" s="78"/>
      <c r="C791" s="78"/>
      <c r="D791" s="218" t="s">
        <v>20</v>
      </c>
      <c r="E791" s="218"/>
      <c r="F791" s="218"/>
      <c r="G791" s="218"/>
      <c r="H791" s="218"/>
      <c r="I791" s="78"/>
      <c r="J791" s="218" t="s">
        <v>14</v>
      </c>
      <c r="K791" s="218"/>
      <c r="L791" s="218"/>
      <c r="M791" s="218"/>
      <c r="N791" s="218"/>
      <c r="O791" s="218"/>
      <c r="P791" s="218"/>
      <c r="Q791" s="218"/>
      <c r="R791" s="78"/>
      <c r="S791" s="218" t="s">
        <v>15</v>
      </c>
      <c r="T791" s="218"/>
      <c r="U791" s="218"/>
      <c r="V791" s="218"/>
      <c r="W791" s="218"/>
      <c r="X791" s="218"/>
      <c r="Y791" s="218"/>
      <c r="Z791" s="218"/>
      <c r="AA791" s="78"/>
      <c r="AB791" s="218" t="s">
        <v>17</v>
      </c>
      <c r="AC791" s="218"/>
      <c r="AD791" s="218"/>
      <c r="AE791" s="78"/>
      <c r="AF791" s="68"/>
      <c r="AG791" s="9"/>
    </row>
    <row r="792" spans="1:33" ht="21.75" thickBot="1" x14ac:dyDescent="0.3">
      <c r="A792" s="64"/>
      <c r="B792" s="79"/>
      <c r="C792" s="71"/>
      <c r="D792" s="71"/>
      <c r="E792" s="71"/>
      <c r="F792" s="71"/>
      <c r="G792" s="71"/>
      <c r="H792" s="71"/>
      <c r="I792" s="71"/>
      <c r="J792" s="80"/>
      <c r="K792" s="80"/>
      <c r="L792" s="80"/>
      <c r="M792" s="80"/>
      <c r="N792" s="80"/>
      <c r="O792" s="80"/>
      <c r="P792" s="80"/>
      <c r="Q792" s="80"/>
      <c r="R792" s="71"/>
      <c r="S792" s="80"/>
      <c r="T792" s="80"/>
      <c r="U792" s="80"/>
      <c r="V792" s="80"/>
      <c r="W792" s="80"/>
      <c r="X792" s="80"/>
      <c r="Y792" s="80"/>
      <c r="Z792" s="80"/>
      <c r="AA792" s="71"/>
      <c r="AB792" s="71"/>
      <c r="AC792" s="71"/>
      <c r="AD792" s="71"/>
      <c r="AE792" s="71"/>
      <c r="AF792" s="64"/>
    </row>
    <row r="793" spans="1:33" s="6" customFormat="1" ht="31.5" customHeight="1" thickTop="1" thickBot="1" x14ac:dyDescent="0.3">
      <c r="A793" s="69"/>
      <c r="B793" s="81"/>
      <c r="C793" s="82"/>
      <c r="D793" s="82"/>
      <c r="E793" s="82"/>
      <c r="F793" s="82"/>
      <c r="G793" s="82"/>
      <c r="H793" s="230" t="s">
        <v>41</v>
      </c>
      <c r="I793" s="231"/>
      <c r="J793" s="231"/>
      <c r="K793" s="231"/>
      <c r="L793" s="231"/>
      <c r="M793" s="231"/>
      <c r="N793" s="231"/>
      <c r="O793" s="231"/>
      <c r="P793" s="231"/>
      <c r="Q793" s="231"/>
      <c r="R793" s="231"/>
      <c r="S793" s="231"/>
      <c r="T793" s="231"/>
      <c r="U793" s="231"/>
      <c r="V793" s="231"/>
      <c r="W793" s="161"/>
      <c r="X793" s="162"/>
      <c r="Y793" s="162"/>
      <c r="Z793" s="85" t="s">
        <v>42</v>
      </c>
      <c r="AA793" s="86"/>
      <c r="AB793" s="86"/>
      <c r="AC793" s="86"/>
      <c r="AD793" s="86"/>
      <c r="AE793" s="87"/>
      <c r="AF793" s="69"/>
      <c r="AG793" s="9"/>
    </row>
    <row r="794" spans="1:33" s="7" customFormat="1" ht="69.75" customHeight="1" thickBot="1" x14ac:dyDescent="0.4">
      <c r="A794" s="70"/>
      <c r="B794" s="88"/>
      <c r="C794" s="229" t="s">
        <v>4</v>
      </c>
      <c r="D794" s="229"/>
      <c r="E794" s="229"/>
      <c r="F794" s="164"/>
      <c r="G794" s="90"/>
      <c r="H794" s="91" t="str">
        <f>H766</f>
        <v>Box Out</v>
      </c>
      <c r="I794" s="91" t="str">
        <f t="shared" ref="I794:AD794" si="216">I766</f>
        <v>Deflect, Tip Out or Intercept</v>
      </c>
      <c r="J794" s="91" t="str">
        <f t="shared" si="216"/>
        <v>Loose  Ball    or Dive on Floor</v>
      </c>
      <c r="K794" s="91" t="str">
        <f t="shared" si="216"/>
        <v>Defensive Rebound</v>
      </c>
      <c r="L794" s="91" t="str">
        <f t="shared" si="216"/>
        <v>Offensive Rebound</v>
      </c>
      <c r="M794" s="91" t="str">
        <f t="shared" si="216"/>
        <v>Steal</v>
      </c>
      <c r="N794" s="91" t="str">
        <f t="shared" si="216"/>
        <v>Charge</v>
      </c>
      <c r="O794" s="91" t="str">
        <f t="shared" si="216"/>
        <v>Block          Shot</v>
      </c>
      <c r="P794" s="91" t="str">
        <f t="shared" si="216"/>
        <v>Ball Pressure</v>
      </c>
      <c r="Q794" s="91" t="str">
        <f t="shared" si="216"/>
        <v>Help Action</v>
      </c>
      <c r="R794" s="91" t="str">
        <f t="shared" si="216"/>
        <v>Assist</v>
      </c>
      <c r="S794" s="91" t="str">
        <f t="shared" si="216"/>
        <v>Defensive Tie Ups</v>
      </c>
      <c r="T794" s="91" t="str">
        <f t="shared" si="216"/>
        <v>Great Screen</v>
      </c>
      <c r="U794" s="91" t="str">
        <f t="shared" si="216"/>
        <v>Transition   Score</v>
      </c>
      <c r="V794" s="91">
        <f t="shared" si="216"/>
        <v>0</v>
      </c>
      <c r="W794" s="91" t="str">
        <f t="shared" si="216"/>
        <v>Turnover Unforced</v>
      </c>
      <c r="X794" s="91" t="str">
        <f t="shared" si="216"/>
        <v>Turnover Forced</v>
      </c>
      <c r="Y794" s="91" t="str">
        <f t="shared" si="216"/>
        <v>Offensive Tie Ups</v>
      </c>
      <c r="Z794" s="91" t="str">
        <f t="shared" si="216"/>
        <v>Poor  Closeout</v>
      </c>
      <c r="AA794" s="91" t="str">
        <f t="shared" si="216"/>
        <v>Beat off B=ounce</v>
      </c>
      <c r="AB794" s="91" t="str">
        <f t="shared" si="216"/>
        <v>Poor Attitude or Language</v>
      </c>
      <c r="AC794" s="91" t="str">
        <f t="shared" si="216"/>
        <v>Poor Reaction to Officials</v>
      </c>
      <c r="AD794" s="91">
        <f t="shared" si="216"/>
        <v>0</v>
      </c>
      <c r="AE794" s="92" t="s">
        <v>22</v>
      </c>
      <c r="AF794" s="70"/>
      <c r="AG794" s="9"/>
    </row>
    <row r="795" spans="1:33" s="3" customFormat="1" ht="39" customHeight="1" thickBot="1" x14ac:dyDescent="0.4">
      <c r="A795" s="66"/>
      <c r="B795" s="93" t="s">
        <v>36</v>
      </c>
      <c r="C795" s="94"/>
      <c r="D795" s="94"/>
      <c r="E795" s="95" t="s">
        <v>38</v>
      </c>
      <c r="F795" s="93" t="s">
        <v>35</v>
      </c>
      <c r="G795" s="113"/>
      <c r="H795" s="168">
        <f>H767</f>
        <v>1</v>
      </c>
      <c r="I795" s="168">
        <f t="shared" ref="I795:AD795" si="217">I767</f>
        <v>1</v>
      </c>
      <c r="J795" s="168">
        <f t="shared" si="217"/>
        <v>2</v>
      </c>
      <c r="K795" s="168">
        <f t="shared" si="217"/>
        <v>1</v>
      </c>
      <c r="L795" s="168">
        <f t="shared" si="217"/>
        <v>1</v>
      </c>
      <c r="M795" s="168">
        <f t="shared" si="217"/>
        <v>3</v>
      </c>
      <c r="N795" s="168">
        <f t="shared" si="217"/>
        <v>3</v>
      </c>
      <c r="O795" s="168">
        <f t="shared" si="217"/>
        <v>1</v>
      </c>
      <c r="P795" s="168">
        <f t="shared" si="217"/>
        <v>1</v>
      </c>
      <c r="Q795" s="168">
        <f t="shared" si="217"/>
        <v>1</v>
      </c>
      <c r="R795" s="168">
        <f t="shared" si="217"/>
        <v>1</v>
      </c>
      <c r="S795" s="168">
        <f t="shared" si="217"/>
        <v>2</v>
      </c>
      <c r="T795" s="168">
        <f t="shared" si="217"/>
        <v>1</v>
      </c>
      <c r="U795" s="168">
        <f t="shared" si="217"/>
        <v>1</v>
      </c>
      <c r="V795" s="168">
        <f t="shared" si="217"/>
        <v>0</v>
      </c>
      <c r="W795" s="168">
        <f t="shared" si="217"/>
        <v>-2</v>
      </c>
      <c r="X795" s="168">
        <f t="shared" si="217"/>
        <v>-1</v>
      </c>
      <c r="Y795" s="168">
        <f t="shared" si="217"/>
        <v>-1</v>
      </c>
      <c r="Z795" s="168">
        <f t="shared" si="217"/>
        <v>-1</v>
      </c>
      <c r="AA795" s="168">
        <f t="shared" si="217"/>
        <v>-1</v>
      </c>
      <c r="AB795" s="168">
        <f t="shared" si="217"/>
        <v>-1</v>
      </c>
      <c r="AC795" s="168">
        <f t="shared" si="217"/>
        <v>-1</v>
      </c>
      <c r="AD795" s="168">
        <f t="shared" si="217"/>
        <v>0</v>
      </c>
      <c r="AE795" s="99"/>
      <c r="AF795" s="66"/>
      <c r="AG795" s="9"/>
    </row>
    <row r="796" spans="1:33" ht="36" customHeight="1" x14ac:dyDescent="0.25">
      <c r="A796" s="64"/>
      <c r="B796" s="96" t="str">
        <f t="shared" ref="B796:C801" si="218">IF(B768="","",B768)</f>
        <v/>
      </c>
      <c r="C796" s="227" t="str">
        <f t="shared" si="218"/>
        <v/>
      </c>
      <c r="D796" s="227"/>
      <c r="E796" s="228"/>
      <c r="F796" s="14"/>
      <c r="G796" s="15">
        <f>IF(F796="y",1,0)</f>
        <v>0</v>
      </c>
      <c r="H796" s="16"/>
      <c r="I796" s="17"/>
      <c r="J796" s="18"/>
      <c r="K796" s="18"/>
      <c r="L796" s="18"/>
      <c r="M796" s="18"/>
      <c r="N796" s="18"/>
      <c r="O796" s="18"/>
      <c r="P796" s="18"/>
      <c r="Q796" s="18"/>
      <c r="R796" s="19"/>
      <c r="S796" s="18"/>
      <c r="T796" s="18"/>
      <c r="U796" s="18"/>
      <c r="V796" s="19"/>
      <c r="W796" s="16"/>
      <c r="X796" s="18"/>
      <c r="Y796" s="19"/>
      <c r="Z796" s="18"/>
      <c r="AA796" s="17"/>
      <c r="AB796" s="18"/>
      <c r="AC796" s="18"/>
      <c r="AD796" s="19"/>
      <c r="AE796" s="100">
        <f>(H796*H$11)+(I796*I$11)+(J796*J$11)+(K796*K$11)+(L796*L$11)+(M796*M$11)+(N796*N$11)+(O796*O$11)+(P796*P$11)+(Q796*Q$11)+(R796*R$11)+(S796*S$11)+(T796*T$11)+(U796*U$11)+(V796*V$11)+(W796*W$11)+(X796*X$11)+(Y796*Y$11)+(Z796*Z$11)+(AA796*AA$11)+(AB796*AB$11)+(AC796*AC$11)+(AD796*AD$11)</f>
        <v>0</v>
      </c>
      <c r="AF796" s="64"/>
    </row>
    <row r="797" spans="1:33" ht="36" customHeight="1" x14ac:dyDescent="0.25">
      <c r="A797" s="64"/>
      <c r="B797" s="97" t="str">
        <f t="shared" si="218"/>
        <v/>
      </c>
      <c r="C797" s="215" t="str">
        <f t="shared" si="218"/>
        <v/>
      </c>
      <c r="D797" s="216"/>
      <c r="E797" s="217"/>
      <c r="F797" s="14"/>
      <c r="G797" s="15">
        <f t="shared" ref="G797:G811" si="219">IF(F797="y",1,0)</f>
        <v>0</v>
      </c>
      <c r="H797" s="20"/>
      <c r="I797" s="13"/>
      <c r="J797" s="21"/>
      <c r="K797" s="21"/>
      <c r="L797" s="21"/>
      <c r="M797" s="21"/>
      <c r="N797" s="21"/>
      <c r="O797" s="21"/>
      <c r="P797" s="21"/>
      <c r="Q797" s="21"/>
      <c r="R797" s="12"/>
      <c r="S797" s="21"/>
      <c r="T797" s="21"/>
      <c r="U797" s="21"/>
      <c r="V797" s="12"/>
      <c r="W797" s="20"/>
      <c r="X797" s="21"/>
      <c r="Y797" s="12"/>
      <c r="Z797" s="21"/>
      <c r="AA797" s="13"/>
      <c r="AB797" s="21"/>
      <c r="AC797" s="21"/>
      <c r="AD797" s="12"/>
      <c r="AE797" s="101">
        <f t="shared" ref="AE797:AE811" si="220">(H797*H$11)+(I797*I$11)+(J797*J$11)+(K797*K$11)+(L797*L$11)+(M797*M$11)+(N797*N$11)+(O797*O$11)+(P797*P$11)+(Q797*Q$11)+(R797*R$11)+(S797*S$11)+(T797*T$11)+(U797*U$11)+(V797*V$11)+(W797*W$11)+(X797*X$11)+(Y797*Y$11)+(Z797*Z$11)+(AA797*AA$11)+(AB797*AB$11)+(AC797*AC$11)+(AD797*AD$11)</f>
        <v>0</v>
      </c>
      <c r="AF797" s="64"/>
    </row>
    <row r="798" spans="1:33" ht="36" customHeight="1" x14ac:dyDescent="0.25">
      <c r="A798" s="64"/>
      <c r="B798" s="97" t="str">
        <f t="shared" si="218"/>
        <v/>
      </c>
      <c r="C798" s="215" t="str">
        <f t="shared" si="218"/>
        <v/>
      </c>
      <c r="D798" s="216"/>
      <c r="E798" s="217"/>
      <c r="F798" s="14"/>
      <c r="G798" s="15">
        <f t="shared" si="219"/>
        <v>0</v>
      </c>
      <c r="H798" s="20"/>
      <c r="I798" s="13"/>
      <c r="J798" s="21"/>
      <c r="K798" s="21"/>
      <c r="L798" s="21"/>
      <c r="M798" s="21"/>
      <c r="N798" s="21"/>
      <c r="O798" s="21"/>
      <c r="P798" s="21"/>
      <c r="Q798" s="21"/>
      <c r="R798" s="12"/>
      <c r="S798" s="21"/>
      <c r="T798" s="21"/>
      <c r="U798" s="21"/>
      <c r="V798" s="12"/>
      <c r="W798" s="20"/>
      <c r="X798" s="21"/>
      <c r="Y798" s="12"/>
      <c r="Z798" s="21"/>
      <c r="AA798" s="13"/>
      <c r="AB798" s="21"/>
      <c r="AC798" s="21"/>
      <c r="AD798" s="12"/>
      <c r="AE798" s="101">
        <f t="shared" si="220"/>
        <v>0</v>
      </c>
      <c r="AF798" s="64"/>
    </row>
    <row r="799" spans="1:33" ht="36" customHeight="1" x14ac:dyDescent="0.25">
      <c r="A799" s="64"/>
      <c r="B799" s="97" t="str">
        <f t="shared" si="218"/>
        <v/>
      </c>
      <c r="C799" s="215" t="str">
        <f t="shared" si="218"/>
        <v/>
      </c>
      <c r="D799" s="216"/>
      <c r="E799" s="217"/>
      <c r="F799" s="14"/>
      <c r="G799" s="15">
        <f t="shared" si="219"/>
        <v>0</v>
      </c>
      <c r="H799" s="20"/>
      <c r="I799" s="13"/>
      <c r="J799" s="21"/>
      <c r="K799" s="21"/>
      <c r="L799" s="21"/>
      <c r="M799" s="21"/>
      <c r="N799" s="21"/>
      <c r="O799" s="21"/>
      <c r="P799" s="21"/>
      <c r="Q799" s="21"/>
      <c r="R799" s="12"/>
      <c r="S799" s="21"/>
      <c r="T799" s="21"/>
      <c r="U799" s="21"/>
      <c r="V799" s="12"/>
      <c r="W799" s="20"/>
      <c r="X799" s="21"/>
      <c r="Y799" s="12"/>
      <c r="Z799" s="21"/>
      <c r="AA799" s="13"/>
      <c r="AB799" s="21"/>
      <c r="AC799" s="21"/>
      <c r="AD799" s="12"/>
      <c r="AE799" s="101">
        <f t="shared" si="220"/>
        <v>0</v>
      </c>
      <c r="AF799" s="64"/>
    </row>
    <row r="800" spans="1:33" ht="36" customHeight="1" x14ac:dyDescent="0.25">
      <c r="A800" s="64"/>
      <c r="B800" s="97" t="str">
        <f t="shared" si="218"/>
        <v/>
      </c>
      <c r="C800" s="215" t="str">
        <f t="shared" si="218"/>
        <v/>
      </c>
      <c r="D800" s="216"/>
      <c r="E800" s="217"/>
      <c r="F800" s="14"/>
      <c r="G800" s="15">
        <f t="shared" si="219"/>
        <v>0</v>
      </c>
      <c r="H800" s="20"/>
      <c r="I800" s="13"/>
      <c r="J800" s="21"/>
      <c r="K800" s="21"/>
      <c r="L800" s="21"/>
      <c r="M800" s="21"/>
      <c r="N800" s="21"/>
      <c r="O800" s="21"/>
      <c r="P800" s="21"/>
      <c r="Q800" s="21"/>
      <c r="R800" s="12"/>
      <c r="S800" s="21"/>
      <c r="T800" s="21"/>
      <c r="U800" s="21"/>
      <c r="V800" s="12"/>
      <c r="W800" s="20"/>
      <c r="X800" s="21"/>
      <c r="Y800" s="12"/>
      <c r="Z800" s="21"/>
      <c r="AA800" s="13"/>
      <c r="AB800" s="21"/>
      <c r="AC800" s="21"/>
      <c r="AD800" s="12"/>
      <c r="AE800" s="101">
        <f t="shared" si="220"/>
        <v>0</v>
      </c>
      <c r="AF800" s="64"/>
    </row>
    <row r="801" spans="1:33" ht="36" customHeight="1" x14ac:dyDescent="0.25">
      <c r="A801" s="64"/>
      <c r="B801" s="97" t="str">
        <f t="shared" si="218"/>
        <v/>
      </c>
      <c r="C801" s="215" t="str">
        <f t="shared" si="218"/>
        <v/>
      </c>
      <c r="D801" s="216"/>
      <c r="E801" s="217"/>
      <c r="F801" s="14"/>
      <c r="G801" s="15">
        <f t="shared" si="219"/>
        <v>0</v>
      </c>
      <c r="H801" s="20"/>
      <c r="I801" s="13"/>
      <c r="J801" s="21"/>
      <c r="K801" s="21"/>
      <c r="L801" s="21"/>
      <c r="M801" s="21"/>
      <c r="N801" s="21"/>
      <c r="O801" s="21"/>
      <c r="P801" s="21"/>
      <c r="Q801" s="21"/>
      <c r="R801" s="12"/>
      <c r="S801" s="21"/>
      <c r="T801" s="21"/>
      <c r="U801" s="21"/>
      <c r="V801" s="12"/>
      <c r="W801" s="20"/>
      <c r="X801" s="21"/>
      <c r="Y801" s="12"/>
      <c r="Z801" s="21"/>
      <c r="AA801" s="13"/>
      <c r="AB801" s="21"/>
      <c r="AC801" s="21"/>
      <c r="AD801" s="12"/>
      <c r="AE801" s="101">
        <f t="shared" si="220"/>
        <v>0</v>
      </c>
      <c r="AF801" s="64"/>
    </row>
    <row r="802" spans="1:33" ht="36" customHeight="1" x14ac:dyDescent="0.25">
      <c r="A802" s="64"/>
      <c r="B802" s="97"/>
      <c r="C802" s="215" t="str">
        <f t="shared" ref="C802:C811" si="221">IF(C774="","",C774)</f>
        <v/>
      </c>
      <c r="D802" s="216"/>
      <c r="E802" s="217"/>
      <c r="F802" s="14"/>
      <c r="G802" s="15">
        <f t="shared" si="219"/>
        <v>0</v>
      </c>
      <c r="H802" s="20"/>
      <c r="I802" s="13"/>
      <c r="J802" s="21"/>
      <c r="K802" s="21"/>
      <c r="L802" s="21"/>
      <c r="M802" s="21"/>
      <c r="N802" s="21"/>
      <c r="O802" s="21"/>
      <c r="P802" s="21"/>
      <c r="Q802" s="21"/>
      <c r="R802" s="12"/>
      <c r="S802" s="21"/>
      <c r="T802" s="21"/>
      <c r="U802" s="21"/>
      <c r="V802" s="12"/>
      <c r="W802" s="20"/>
      <c r="X802" s="21"/>
      <c r="Y802" s="12"/>
      <c r="Z802" s="21"/>
      <c r="AA802" s="13"/>
      <c r="AB802" s="21"/>
      <c r="AC802" s="21"/>
      <c r="AD802" s="12"/>
      <c r="AE802" s="101">
        <f t="shared" si="220"/>
        <v>0</v>
      </c>
      <c r="AF802" s="64"/>
    </row>
    <row r="803" spans="1:33" ht="36" customHeight="1" x14ac:dyDescent="0.25">
      <c r="A803" s="64"/>
      <c r="B803" s="97" t="str">
        <f t="shared" ref="B803:B811" si="222">IF(B775="","",B775)</f>
        <v/>
      </c>
      <c r="C803" s="215" t="str">
        <f t="shared" si="221"/>
        <v/>
      </c>
      <c r="D803" s="216"/>
      <c r="E803" s="217"/>
      <c r="F803" s="14"/>
      <c r="G803" s="15">
        <f t="shared" si="219"/>
        <v>0</v>
      </c>
      <c r="H803" s="20"/>
      <c r="I803" s="13"/>
      <c r="J803" s="21"/>
      <c r="K803" s="21"/>
      <c r="L803" s="21"/>
      <c r="M803" s="21"/>
      <c r="N803" s="21"/>
      <c r="O803" s="21"/>
      <c r="P803" s="21"/>
      <c r="Q803" s="21"/>
      <c r="R803" s="12"/>
      <c r="S803" s="21"/>
      <c r="T803" s="21"/>
      <c r="U803" s="21"/>
      <c r="V803" s="12"/>
      <c r="W803" s="20"/>
      <c r="X803" s="21"/>
      <c r="Y803" s="12"/>
      <c r="Z803" s="21"/>
      <c r="AA803" s="13"/>
      <c r="AB803" s="21"/>
      <c r="AC803" s="21"/>
      <c r="AD803" s="12"/>
      <c r="AE803" s="101">
        <f t="shared" si="220"/>
        <v>0</v>
      </c>
      <c r="AF803" s="64"/>
    </row>
    <row r="804" spans="1:33" ht="36" customHeight="1" x14ac:dyDescent="0.25">
      <c r="A804" s="64"/>
      <c r="B804" s="97" t="str">
        <f t="shared" si="222"/>
        <v/>
      </c>
      <c r="C804" s="215" t="str">
        <f t="shared" si="221"/>
        <v/>
      </c>
      <c r="D804" s="216"/>
      <c r="E804" s="217"/>
      <c r="F804" s="14"/>
      <c r="G804" s="15">
        <f t="shared" si="219"/>
        <v>0</v>
      </c>
      <c r="H804" s="20"/>
      <c r="I804" s="13"/>
      <c r="J804" s="21"/>
      <c r="K804" s="21"/>
      <c r="L804" s="21"/>
      <c r="M804" s="21"/>
      <c r="N804" s="21"/>
      <c r="O804" s="21"/>
      <c r="P804" s="21"/>
      <c r="Q804" s="21"/>
      <c r="R804" s="12"/>
      <c r="S804" s="21"/>
      <c r="T804" s="21"/>
      <c r="U804" s="21"/>
      <c r="V804" s="12"/>
      <c r="W804" s="20"/>
      <c r="X804" s="21"/>
      <c r="Y804" s="12"/>
      <c r="Z804" s="21"/>
      <c r="AA804" s="13"/>
      <c r="AB804" s="21"/>
      <c r="AC804" s="21"/>
      <c r="AD804" s="12"/>
      <c r="AE804" s="101">
        <f t="shared" si="220"/>
        <v>0</v>
      </c>
      <c r="AF804" s="64"/>
    </row>
    <row r="805" spans="1:33" ht="36" customHeight="1" x14ac:dyDescent="0.25">
      <c r="A805" s="64"/>
      <c r="B805" s="97" t="str">
        <f t="shared" si="222"/>
        <v/>
      </c>
      <c r="C805" s="215" t="str">
        <f t="shared" si="221"/>
        <v/>
      </c>
      <c r="D805" s="216"/>
      <c r="E805" s="217"/>
      <c r="F805" s="14"/>
      <c r="G805" s="15">
        <f t="shared" si="219"/>
        <v>0</v>
      </c>
      <c r="H805" s="20"/>
      <c r="I805" s="13"/>
      <c r="J805" s="21"/>
      <c r="K805" s="21"/>
      <c r="L805" s="21"/>
      <c r="M805" s="21"/>
      <c r="N805" s="21"/>
      <c r="O805" s="21"/>
      <c r="P805" s="21"/>
      <c r="Q805" s="21"/>
      <c r="R805" s="12"/>
      <c r="S805" s="21"/>
      <c r="T805" s="21"/>
      <c r="U805" s="21"/>
      <c r="V805" s="12"/>
      <c r="W805" s="20"/>
      <c r="X805" s="21"/>
      <c r="Y805" s="12"/>
      <c r="Z805" s="21"/>
      <c r="AA805" s="13"/>
      <c r="AB805" s="21"/>
      <c r="AC805" s="21"/>
      <c r="AD805" s="12"/>
      <c r="AE805" s="101">
        <f t="shared" si="220"/>
        <v>0</v>
      </c>
      <c r="AF805" s="64"/>
    </row>
    <row r="806" spans="1:33" ht="36" customHeight="1" x14ac:dyDescent="0.25">
      <c r="A806" s="64"/>
      <c r="B806" s="97" t="str">
        <f t="shared" si="222"/>
        <v/>
      </c>
      <c r="C806" s="215" t="str">
        <f t="shared" si="221"/>
        <v/>
      </c>
      <c r="D806" s="216"/>
      <c r="E806" s="217"/>
      <c r="F806" s="14"/>
      <c r="G806" s="15">
        <f t="shared" si="219"/>
        <v>0</v>
      </c>
      <c r="H806" s="20"/>
      <c r="I806" s="13"/>
      <c r="J806" s="21"/>
      <c r="K806" s="21"/>
      <c r="L806" s="21"/>
      <c r="M806" s="21"/>
      <c r="N806" s="21"/>
      <c r="O806" s="21"/>
      <c r="P806" s="21"/>
      <c r="Q806" s="21"/>
      <c r="R806" s="12"/>
      <c r="S806" s="21"/>
      <c r="T806" s="21"/>
      <c r="U806" s="21"/>
      <c r="V806" s="12"/>
      <c r="W806" s="20"/>
      <c r="X806" s="21"/>
      <c r="Y806" s="12"/>
      <c r="Z806" s="21"/>
      <c r="AA806" s="13"/>
      <c r="AB806" s="21"/>
      <c r="AC806" s="21"/>
      <c r="AD806" s="12"/>
      <c r="AE806" s="101">
        <f t="shared" si="220"/>
        <v>0</v>
      </c>
      <c r="AF806" s="64"/>
    </row>
    <row r="807" spans="1:33" ht="36" customHeight="1" x14ac:dyDescent="0.25">
      <c r="A807" s="64"/>
      <c r="B807" s="97" t="str">
        <f t="shared" si="222"/>
        <v/>
      </c>
      <c r="C807" s="215" t="str">
        <f t="shared" si="221"/>
        <v/>
      </c>
      <c r="D807" s="216"/>
      <c r="E807" s="217"/>
      <c r="F807" s="14"/>
      <c r="G807" s="15">
        <f t="shared" si="219"/>
        <v>0</v>
      </c>
      <c r="H807" s="20"/>
      <c r="I807" s="13"/>
      <c r="J807" s="21"/>
      <c r="K807" s="21"/>
      <c r="L807" s="21"/>
      <c r="M807" s="21"/>
      <c r="N807" s="21"/>
      <c r="O807" s="21"/>
      <c r="P807" s="21"/>
      <c r="Q807" s="21"/>
      <c r="R807" s="12"/>
      <c r="S807" s="21"/>
      <c r="T807" s="21"/>
      <c r="U807" s="21"/>
      <c r="V807" s="12"/>
      <c r="W807" s="20"/>
      <c r="X807" s="21"/>
      <c r="Y807" s="12"/>
      <c r="Z807" s="21"/>
      <c r="AA807" s="13"/>
      <c r="AB807" s="21"/>
      <c r="AC807" s="21"/>
      <c r="AD807" s="12"/>
      <c r="AE807" s="101">
        <f t="shared" si="220"/>
        <v>0</v>
      </c>
      <c r="AF807" s="64"/>
    </row>
    <row r="808" spans="1:33" ht="36" customHeight="1" x14ac:dyDescent="0.25">
      <c r="A808" s="64"/>
      <c r="B808" s="97" t="str">
        <f t="shared" si="222"/>
        <v/>
      </c>
      <c r="C808" s="215" t="str">
        <f t="shared" si="221"/>
        <v/>
      </c>
      <c r="D808" s="216"/>
      <c r="E808" s="217"/>
      <c r="F808" s="14"/>
      <c r="G808" s="15">
        <f t="shared" si="219"/>
        <v>0</v>
      </c>
      <c r="H808" s="20"/>
      <c r="I808" s="13"/>
      <c r="J808" s="21"/>
      <c r="K808" s="21"/>
      <c r="L808" s="21"/>
      <c r="M808" s="21"/>
      <c r="N808" s="21"/>
      <c r="O808" s="21"/>
      <c r="P808" s="21"/>
      <c r="Q808" s="21"/>
      <c r="R808" s="12"/>
      <c r="S808" s="21"/>
      <c r="T808" s="21"/>
      <c r="U808" s="21"/>
      <c r="V808" s="12"/>
      <c r="W808" s="20"/>
      <c r="X808" s="21"/>
      <c r="Y808" s="12"/>
      <c r="Z808" s="21"/>
      <c r="AA808" s="13"/>
      <c r="AB808" s="21"/>
      <c r="AC808" s="21"/>
      <c r="AD808" s="12"/>
      <c r="AE808" s="101">
        <f t="shared" si="220"/>
        <v>0</v>
      </c>
      <c r="AF808" s="64"/>
    </row>
    <row r="809" spans="1:33" ht="36" customHeight="1" x14ac:dyDescent="0.25">
      <c r="A809" s="64"/>
      <c r="B809" s="97" t="str">
        <f t="shared" si="222"/>
        <v/>
      </c>
      <c r="C809" s="215" t="str">
        <f t="shared" si="221"/>
        <v/>
      </c>
      <c r="D809" s="216"/>
      <c r="E809" s="217"/>
      <c r="F809" s="14"/>
      <c r="G809" s="15">
        <f t="shared" si="219"/>
        <v>0</v>
      </c>
      <c r="H809" s="20"/>
      <c r="I809" s="13"/>
      <c r="J809" s="21"/>
      <c r="K809" s="21"/>
      <c r="L809" s="21"/>
      <c r="M809" s="21"/>
      <c r="N809" s="21"/>
      <c r="O809" s="21"/>
      <c r="P809" s="21"/>
      <c r="Q809" s="21"/>
      <c r="R809" s="12"/>
      <c r="S809" s="21"/>
      <c r="T809" s="21"/>
      <c r="U809" s="21"/>
      <c r="V809" s="12"/>
      <c r="W809" s="20"/>
      <c r="X809" s="21"/>
      <c r="Y809" s="12"/>
      <c r="Z809" s="21"/>
      <c r="AA809" s="13"/>
      <c r="AB809" s="21"/>
      <c r="AC809" s="21"/>
      <c r="AD809" s="12"/>
      <c r="AE809" s="101">
        <f t="shared" si="220"/>
        <v>0</v>
      </c>
      <c r="AF809" s="64"/>
    </row>
    <row r="810" spans="1:33" ht="36" customHeight="1" x14ac:dyDescent="0.25">
      <c r="A810" s="64"/>
      <c r="B810" s="97" t="str">
        <f t="shared" si="222"/>
        <v/>
      </c>
      <c r="C810" s="215" t="str">
        <f t="shared" si="221"/>
        <v/>
      </c>
      <c r="D810" s="216"/>
      <c r="E810" s="217"/>
      <c r="F810" s="14"/>
      <c r="G810" s="15">
        <f t="shared" si="219"/>
        <v>0</v>
      </c>
      <c r="H810" s="20"/>
      <c r="I810" s="13"/>
      <c r="J810" s="21"/>
      <c r="K810" s="21"/>
      <c r="L810" s="21"/>
      <c r="M810" s="21"/>
      <c r="N810" s="21"/>
      <c r="O810" s="21"/>
      <c r="P810" s="21"/>
      <c r="Q810" s="21"/>
      <c r="R810" s="12"/>
      <c r="S810" s="21"/>
      <c r="T810" s="21"/>
      <c r="U810" s="21"/>
      <c r="V810" s="12"/>
      <c r="W810" s="20"/>
      <c r="X810" s="21"/>
      <c r="Y810" s="12"/>
      <c r="Z810" s="21"/>
      <c r="AA810" s="13"/>
      <c r="AB810" s="21"/>
      <c r="AC810" s="21"/>
      <c r="AD810" s="12"/>
      <c r="AE810" s="101">
        <f t="shared" si="220"/>
        <v>0</v>
      </c>
      <c r="AF810" s="64"/>
    </row>
    <row r="811" spans="1:33" ht="36.75" customHeight="1" thickBot="1" x14ac:dyDescent="0.3">
      <c r="A811" s="64"/>
      <c r="B811" s="98" t="str">
        <f t="shared" si="222"/>
        <v/>
      </c>
      <c r="C811" s="224" t="str">
        <f t="shared" si="221"/>
        <v/>
      </c>
      <c r="D811" s="225"/>
      <c r="E811" s="226"/>
      <c r="F811" s="160"/>
      <c r="G811" s="23">
        <f t="shared" si="219"/>
        <v>0</v>
      </c>
      <c r="H811" s="24"/>
      <c r="I811" s="25"/>
      <c r="J811" s="26"/>
      <c r="K811" s="26"/>
      <c r="L811" s="26"/>
      <c r="M811" s="26"/>
      <c r="N811" s="26"/>
      <c r="O811" s="26"/>
      <c r="P811" s="26"/>
      <c r="Q811" s="26"/>
      <c r="R811" s="27"/>
      <c r="S811" s="26"/>
      <c r="T811" s="26"/>
      <c r="U811" s="26"/>
      <c r="V811" s="27"/>
      <c r="W811" s="24"/>
      <c r="X811" s="26"/>
      <c r="Y811" s="27"/>
      <c r="Z811" s="26"/>
      <c r="AA811" s="26"/>
      <c r="AB811" s="26"/>
      <c r="AC811" s="26"/>
      <c r="AD811" s="27"/>
      <c r="AE811" s="100">
        <f t="shared" si="220"/>
        <v>0</v>
      </c>
      <c r="AF811" s="64"/>
    </row>
    <row r="812" spans="1:33" ht="36" customHeight="1" thickTop="1" thickBot="1" x14ac:dyDescent="0.3">
      <c r="A812" s="64"/>
      <c r="B812" s="213" t="s">
        <v>25</v>
      </c>
      <c r="C812" s="214"/>
      <c r="D812" s="214"/>
      <c r="E812" s="214"/>
      <c r="F812" s="165"/>
      <c r="G812" s="165"/>
      <c r="H812" s="104">
        <f>SUM(H796:H811)</f>
        <v>0</v>
      </c>
      <c r="I812" s="105">
        <f t="shared" ref="I812:AD812" si="223">SUM(I796:I811)</f>
        <v>0</v>
      </c>
      <c r="J812" s="105">
        <f t="shared" si="223"/>
        <v>0</v>
      </c>
      <c r="K812" s="105">
        <f t="shared" si="223"/>
        <v>0</v>
      </c>
      <c r="L812" s="105">
        <f t="shared" si="223"/>
        <v>0</v>
      </c>
      <c r="M812" s="105">
        <f t="shared" si="223"/>
        <v>0</v>
      </c>
      <c r="N812" s="105">
        <f t="shared" si="223"/>
        <v>0</v>
      </c>
      <c r="O812" s="105">
        <f t="shared" si="223"/>
        <v>0</v>
      </c>
      <c r="P812" s="105">
        <f t="shared" si="223"/>
        <v>0</v>
      </c>
      <c r="Q812" s="105">
        <f t="shared" si="223"/>
        <v>0</v>
      </c>
      <c r="R812" s="166">
        <f t="shared" si="223"/>
        <v>0</v>
      </c>
      <c r="S812" s="105">
        <f t="shared" si="223"/>
        <v>0</v>
      </c>
      <c r="T812" s="105">
        <f t="shared" si="223"/>
        <v>0</v>
      </c>
      <c r="U812" s="105">
        <f t="shared" si="223"/>
        <v>0</v>
      </c>
      <c r="V812" s="107">
        <f t="shared" si="223"/>
        <v>0</v>
      </c>
      <c r="W812" s="108">
        <f t="shared" si="223"/>
        <v>0</v>
      </c>
      <c r="X812" s="105">
        <f t="shared" si="223"/>
        <v>0</v>
      </c>
      <c r="Y812" s="166">
        <f t="shared" si="223"/>
        <v>0</v>
      </c>
      <c r="Z812" s="109">
        <f t="shared" si="223"/>
        <v>0</v>
      </c>
      <c r="AA812" s="110">
        <f t="shared" si="223"/>
        <v>0</v>
      </c>
      <c r="AB812" s="110">
        <f t="shared" si="223"/>
        <v>0</v>
      </c>
      <c r="AC812" s="110">
        <f t="shared" si="223"/>
        <v>0</v>
      </c>
      <c r="AD812" s="111">
        <f t="shared" si="223"/>
        <v>0</v>
      </c>
      <c r="AE812" s="102">
        <f>SUM(AE796:AE811)</f>
        <v>0</v>
      </c>
      <c r="AF812" s="64"/>
    </row>
    <row r="813" spans="1:33" ht="8.25" customHeight="1" thickTop="1" x14ac:dyDescent="0.25">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c r="AA813" s="64"/>
      <c r="AB813" s="64"/>
      <c r="AC813" s="64"/>
      <c r="AD813" s="64"/>
      <c r="AE813" s="64"/>
      <c r="AF813" s="64"/>
    </row>
    <row r="814" spans="1:33" x14ac:dyDescent="0.25">
      <c r="A814" s="64"/>
      <c r="B814" s="71"/>
      <c r="C814" s="71"/>
      <c r="D814" s="71"/>
      <c r="E814" s="71"/>
      <c r="F814" s="71"/>
      <c r="G814" s="71"/>
      <c r="H814" s="71"/>
      <c r="I814" s="71"/>
      <c r="J814" s="71"/>
      <c r="K814" s="71"/>
      <c r="L814" s="71"/>
      <c r="M814" s="71"/>
      <c r="N814" s="71"/>
      <c r="O814" s="71"/>
      <c r="P814" s="71"/>
      <c r="Q814" s="71"/>
      <c r="R814" s="71"/>
      <c r="S814" s="71"/>
      <c r="T814" s="71"/>
      <c r="U814" s="71"/>
      <c r="V814" s="71"/>
      <c r="W814" s="71"/>
      <c r="X814" s="71"/>
      <c r="Y814" s="71"/>
      <c r="Z814" s="71"/>
      <c r="AA814" s="71"/>
      <c r="AB814" s="71"/>
      <c r="AC814" s="71"/>
      <c r="AD814" s="71"/>
      <c r="AE814" s="71"/>
      <c r="AF814" s="64"/>
    </row>
    <row r="815" spans="1:33" s="2" customFormat="1" ht="33.75" x14ac:dyDescent="0.5">
      <c r="A815" s="65"/>
      <c r="B815" s="72"/>
      <c r="C815" s="222" t="s">
        <v>11</v>
      </c>
      <c r="D815" s="222"/>
      <c r="E815" s="222"/>
      <c r="F815" s="222"/>
      <c r="G815" s="222"/>
      <c r="H815" s="222"/>
      <c r="I815" s="222"/>
      <c r="J815" s="222"/>
      <c r="K815" s="222"/>
      <c r="L815" s="222"/>
      <c r="M815" s="222"/>
      <c r="N815" s="222"/>
      <c r="O815" s="222"/>
      <c r="P815" s="222"/>
      <c r="Q815" s="222"/>
      <c r="R815" s="222"/>
      <c r="S815" s="222"/>
      <c r="T815" s="222"/>
      <c r="U815" s="222"/>
      <c r="V815" s="222"/>
      <c r="W815" s="222"/>
      <c r="X815" s="222"/>
      <c r="Y815" s="222"/>
      <c r="Z815" s="222"/>
      <c r="AA815" s="222"/>
      <c r="AB815" s="222"/>
      <c r="AC815" s="222"/>
      <c r="AD815" s="222"/>
      <c r="AE815" s="222"/>
      <c r="AF815" s="65"/>
      <c r="AG815" s="9"/>
    </row>
    <row r="816" spans="1:33" s="3" customFormat="1" ht="26.25" x14ac:dyDescent="0.4">
      <c r="A816" s="66"/>
      <c r="B816" s="73"/>
      <c r="C816" s="223" t="s">
        <v>12</v>
      </c>
      <c r="D816" s="223"/>
      <c r="E816" s="223"/>
      <c r="F816" s="223"/>
      <c r="G816" s="223"/>
      <c r="H816" s="223"/>
      <c r="I816" s="223"/>
      <c r="J816" s="223"/>
      <c r="K816" s="223"/>
      <c r="L816" s="223"/>
      <c r="M816" s="223"/>
      <c r="N816" s="223"/>
      <c r="O816" s="223"/>
      <c r="P816" s="223"/>
      <c r="Q816" s="223"/>
      <c r="R816" s="223"/>
      <c r="S816" s="223"/>
      <c r="T816" s="223"/>
      <c r="U816" s="223"/>
      <c r="V816" s="223"/>
      <c r="W816" s="223"/>
      <c r="X816" s="223"/>
      <c r="Y816" s="223"/>
      <c r="Z816" s="223"/>
      <c r="AA816" s="223"/>
      <c r="AB816" s="223"/>
      <c r="AC816" s="223"/>
      <c r="AD816" s="223"/>
      <c r="AE816" s="223"/>
      <c r="AF816" s="66"/>
      <c r="AG816" s="9"/>
    </row>
    <row r="817" spans="1:33" s="3" customFormat="1" ht="9" customHeight="1" x14ac:dyDescent="0.4">
      <c r="A817" s="66"/>
      <c r="B817" s="73"/>
      <c r="C817" s="163"/>
      <c r="D817" s="163"/>
      <c r="E817" s="163"/>
      <c r="F817" s="163"/>
      <c r="G817" s="163"/>
      <c r="H817" s="163"/>
      <c r="I817" s="163"/>
      <c r="J817" s="163"/>
      <c r="K817" s="163"/>
      <c r="L817" s="163"/>
      <c r="M817" s="163"/>
      <c r="N817" s="163"/>
      <c r="O817" s="163"/>
      <c r="P817" s="163"/>
      <c r="Q817" s="163"/>
      <c r="R817" s="163"/>
      <c r="S817" s="163"/>
      <c r="T817" s="163"/>
      <c r="U817" s="163"/>
      <c r="V817" s="163"/>
      <c r="W817" s="163"/>
      <c r="X817" s="163"/>
      <c r="Y817" s="163"/>
      <c r="Z817" s="163"/>
      <c r="AA817" s="163"/>
      <c r="AB817" s="163"/>
      <c r="AC817" s="163"/>
      <c r="AD817" s="163"/>
      <c r="AE817" s="163"/>
      <c r="AF817" s="66"/>
      <c r="AG817" s="9"/>
    </row>
    <row r="818" spans="1:33" s="4" customFormat="1" ht="32.25" customHeight="1" x14ac:dyDescent="0.3">
      <c r="A818" s="67"/>
      <c r="B818" s="75"/>
      <c r="C818" s="75"/>
      <c r="D818" s="219" t="str">
        <f>IF(D790="","",D790)</f>
        <v/>
      </c>
      <c r="E818" s="220"/>
      <c r="F818" s="220"/>
      <c r="G818" s="220"/>
      <c r="H818" s="221"/>
      <c r="I818" s="76"/>
      <c r="J818" s="219" t="str">
        <f>IF(J790="","",J790)</f>
        <v/>
      </c>
      <c r="K818" s="220"/>
      <c r="L818" s="220"/>
      <c r="M818" s="220"/>
      <c r="N818" s="220"/>
      <c r="O818" s="220"/>
      <c r="P818" s="220"/>
      <c r="Q818" s="221"/>
      <c r="R818" s="77" t="s">
        <v>13</v>
      </c>
      <c r="S818" s="169"/>
      <c r="T818" s="170"/>
      <c r="U818" s="170"/>
      <c r="V818" s="170"/>
      <c r="W818" s="170"/>
      <c r="X818" s="170"/>
      <c r="Y818" s="170"/>
      <c r="Z818" s="171"/>
      <c r="AA818" s="77" t="s">
        <v>16</v>
      </c>
      <c r="AB818" s="172"/>
      <c r="AC818" s="173"/>
      <c r="AD818" s="174"/>
      <c r="AE818" s="78"/>
      <c r="AF818" s="67"/>
      <c r="AG818" s="10">
        <f>IF(AB818="",0,1)</f>
        <v>0</v>
      </c>
    </row>
    <row r="819" spans="1:33" s="5" customFormat="1" x14ac:dyDescent="0.3">
      <c r="A819" s="68"/>
      <c r="B819" s="78"/>
      <c r="C819" s="78"/>
      <c r="D819" s="218" t="s">
        <v>20</v>
      </c>
      <c r="E819" s="218"/>
      <c r="F819" s="218"/>
      <c r="G819" s="218"/>
      <c r="H819" s="218"/>
      <c r="I819" s="78"/>
      <c r="J819" s="218" t="s">
        <v>14</v>
      </c>
      <c r="K819" s="218"/>
      <c r="L819" s="218"/>
      <c r="M819" s="218"/>
      <c r="N819" s="218"/>
      <c r="O819" s="218"/>
      <c r="P819" s="218"/>
      <c r="Q819" s="218"/>
      <c r="R819" s="78"/>
      <c r="S819" s="218" t="s">
        <v>15</v>
      </c>
      <c r="T819" s="218"/>
      <c r="U819" s="218"/>
      <c r="V819" s="218"/>
      <c r="W819" s="218"/>
      <c r="X819" s="218"/>
      <c r="Y819" s="218"/>
      <c r="Z819" s="218"/>
      <c r="AA819" s="78"/>
      <c r="AB819" s="218" t="s">
        <v>17</v>
      </c>
      <c r="AC819" s="218"/>
      <c r="AD819" s="218"/>
      <c r="AE819" s="78"/>
      <c r="AF819" s="68"/>
      <c r="AG819" s="9"/>
    </row>
    <row r="820" spans="1:33" ht="21.75" thickBot="1" x14ac:dyDescent="0.3">
      <c r="A820" s="64"/>
      <c r="B820" s="79"/>
      <c r="C820" s="71"/>
      <c r="D820" s="71"/>
      <c r="E820" s="71"/>
      <c r="F820" s="71"/>
      <c r="G820" s="71"/>
      <c r="H820" s="71"/>
      <c r="I820" s="71"/>
      <c r="J820" s="80"/>
      <c r="K820" s="80"/>
      <c r="L820" s="80"/>
      <c r="M820" s="80"/>
      <c r="N820" s="80"/>
      <c r="O820" s="80"/>
      <c r="P820" s="80"/>
      <c r="Q820" s="80"/>
      <c r="R820" s="71"/>
      <c r="S820" s="80"/>
      <c r="T820" s="80"/>
      <c r="U820" s="80"/>
      <c r="V820" s="80"/>
      <c r="W820" s="80"/>
      <c r="X820" s="80"/>
      <c r="Y820" s="80"/>
      <c r="Z820" s="80"/>
      <c r="AA820" s="71"/>
      <c r="AB820" s="71"/>
      <c r="AC820" s="71"/>
      <c r="AD820" s="71"/>
      <c r="AE820" s="71"/>
      <c r="AF820" s="64"/>
    </row>
    <row r="821" spans="1:33" s="6" customFormat="1" ht="31.5" customHeight="1" thickTop="1" thickBot="1" x14ac:dyDescent="0.3">
      <c r="A821" s="69"/>
      <c r="B821" s="81"/>
      <c r="C821" s="82"/>
      <c r="D821" s="82"/>
      <c r="E821" s="82"/>
      <c r="F821" s="82"/>
      <c r="G821" s="82"/>
      <c r="H821" s="230" t="s">
        <v>41</v>
      </c>
      <c r="I821" s="231"/>
      <c r="J821" s="231"/>
      <c r="K821" s="231"/>
      <c r="L821" s="231"/>
      <c r="M821" s="231"/>
      <c r="N821" s="231"/>
      <c r="O821" s="231"/>
      <c r="P821" s="231"/>
      <c r="Q821" s="231"/>
      <c r="R821" s="231"/>
      <c r="S821" s="231"/>
      <c r="T821" s="231"/>
      <c r="U821" s="231"/>
      <c r="V821" s="231"/>
      <c r="W821" s="161"/>
      <c r="X821" s="162"/>
      <c r="Y821" s="162"/>
      <c r="Z821" s="85" t="s">
        <v>42</v>
      </c>
      <c r="AA821" s="86"/>
      <c r="AB821" s="86"/>
      <c r="AC821" s="86"/>
      <c r="AD821" s="86"/>
      <c r="AE821" s="87"/>
      <c r="AF821" s="69"/>
      <c r="AG821" s="9"/>
    </row>
    <row r="822" spans="1:33" s="7" customFormat="1" ht="69.75" customHeight="1" thickBot="1" x14ac:dyDescent="0.4">
      <c r="A822" s="70"/>
      <c r="B822" s="88"/>
      <c r="C822" s="229" t="s">
        <v>4</v>
      </c>
      <c r="D822" s="229"/>
      <c r="E822" s="229"/>
      <c r="F822" s="164"/>
      <c r="G822" s="90"/>
      <c r="H822" s="91" t="str">
        <f>H794</f>
        <v>Box Out</v>
      </c>
      <c r="I822" s="91" t="str">
        <f t="shared" ref="I822:AD822" si="224">I794</f>
        <v>Deflect, Tip Out or Intercept</v>
      </c>
      <c r="J822" s="91" t="str">
        <f t="shared" si="224"/>
        <v>Loose  Ball    or Dive on Floor</v>
      </c>
      <c r="K822" s="91" t="str">
        <f t="shared" si="224"/>
        <v>Defensive Rebound</v>
      </c>
      <c r="L822" s="91" t="str">
        <f t="shared" si="224"/>
        <v>Offensive Rebound</v>
      </c>
      <c r="M822" s="91" t="str">
        <f t="shared" si="224"/>
        <v>Steal</v>
      </c>
      <c r="N822" s="91" t="str">
        <f t="shared" si="224"/>
        <v>Charge</v>
      </c>
      <c r="O822" s="91" t="str">
        <f t="shared" si="224"/>
        <v>Block          Shot</v>
      </c>
      <c r="P822" s="91" t="str">
        <f t="shared" si="224"/>
        <v>Ball Pressure</v>
      </c>
      <c r="Q822" s="91" t="str">
        <f t="shared" si="224"/>
        <v>Help Action</v>
      </c>
      <c r="R822" s="91" t="str">
        <f t="shared" si="224"/>
        <v>Assist</v>
      </c>
      <c r="S822" s="91" t="str">
        <f t="shared" si="224"/>
        <v>Defensive Tie Ups</v>
      </c>
      <c r="T822" s="91" t="str">
        <f t="shared" si="224"/>
        <v>Great Screen</v>
      </c>
      <c r="U822" s="91" t="str">
        <f t="shared" si="224"/>
        <v>Transition   Score</v>
      </c>
      <c r="V822" s="91">
        <f t="shared" si="224"/>
        <v>0</v>
      </c>
      <c r="W822" s="91" t="str">
        <f t="shared" si="224"/>
        <v>Turnover Unforced</v>
      </c>
      <c r="X822" s="91" t="str">
        <f t="shared" si="224"/>
        <v>Turnover Forced</v>
      </c>
      <c r="Y822" s="91" t="str">
        <f t="shared" si="224"/>
        <v>Offensive Tie Ups</v>
      </c>
      <c r="Z822" s="91" t="str">
        <f t="shared" si="224"/>
        <v>Poor  Closeout</v>
      </c>
      <c r="AA822" s="91" t="str">
        <f t="shared" si="224"/>
        <v>Beat off B=ounce</v>
      </c>
      <c r="AB822" s="91" t="str">
        <f t="shared" si="224"/>
        <v>Poor Attitude or Language</v>
      </c>
      <c r="AC822" s="91" t="str">
        <f t="shared" si="224"/>
        <v>Poor Reaction to Officials</v>
      </c>
      <c r="AD822" s="91">
        <f t="shared" si="224"/>
        <v>0</v>
      </c>
      <c r="AE822" s="92" t="s">
        <v>22</v>
      </c>
      <c r="AF822" s="70"/>
      <c r="AG822" s="9"/>
    </row>
    <row r="823" spans="1:33" s="3" customFormat="1" ht="39" customHeight="1" thickBot="1" x14ac:dyDescent="0.4">
      <c r="A823" s="66"/>
      <c r="B823" s="93" t="s">
        <v>36</v>
      </c>
      <c r="C823" s="94"/>
      <c r="D823" s="94"/>
      <c r="E823" s="95" t="s">
        <v>38</v>
      </c>
      <c r="F823" s="93" t="s">
        <v>35</v>
      </c>
      <c r="G823" s="113"/>
      <c r="H823" s="168">
        <f>H795</f>
        <v>1</v>
      </c>
      <c r="I823" s="168">
        <f t="shared" ref="I823:AD823" si="225">I795</f>
        <v>1</v>
      </c>
      <c r="J823" s="168">
        <f t="shared" si="225"/>
        <v>2</v>
      </c>
      <c r="K823" s="168">
        <f t="shared" si="225"/>
        <v>1</v>
      </c>
      <c r="L823" s="168">
        <f t="shared" si="225"/>
        <v>1</v>
      </c>
      <c r="M823" s="168">
        <f t="shared" si="225"/>
        <v>3</v>
      </c>
      <c r="N823" s="168">
        <f t="shared" si="225"/>
        <v>3</v>
      </c>
      <c r="O823" s="168">
        <f t="shared" si="225"/>
        <v>1</v>
      </c>
      <c r="P823" s="168">
        <f t="shared" si="225"/>
        <v>1</v>
      </c>
      <c r="Q823" s="168">
        <f t="shared" si="225"/>
        <v>1</v>
      </c>
      <c r="R823" s="168">
        <f t="shared" si="225"/>
        <v>1</v>
      </c>
      <c r="S823" s="168">
        <f t="shared" si="225"/>
        <v>2</v>
      </c>
      <c r="T823" s="168">
        <f t="shared" si="225"/>
        <v>1</v>
      </c>
      <c r="U823" s="168">
        <f t="shared" si="225"/>
        <v>1</v>
      </c>
      <c r="V823" s="168">
        <f t="shared" si="225"/>
        <v>0</v>
      </c>
      <c r="W823" s="168">
        <f t="shared" si="225"/>
        <v>-2</v>
      </c>
      <c r="X823" s="168">
        <f t="shared" si="225"/>
        <v>-1</v>
      </c>
      <c r="Y823" s="168">
        <f t="shared" si="225"/>
        <v>-1</v>
      </c>
      <c r="Z823" s="168">
        <f t="shared" si="225"/>
        <v>-1</v>
      </c>
      <c r="AA823" s="168">
        <f t="shared" si="225"/>
        <v>-1</v>
      </c>
      <c r="AB823" s="168">
        <f t="shared" si="225"/>
        <v>-1</v>
      </c>
      <c r="AC823" s="168">
        <f t="shared" si="225"/>
        <v>-1</v>
      </c>
      <c r="AD823" s="168">
        <f t="shared" si="225"/>
        <v>0</v>
      </c>
      <c r="AE823" s="99"/>
      <c r="AF823" s="66"/>
      <c r="AG823" s="9"/>
    </row>
    <row r="824" spans="1:33" ht="36" customHeight="1" x14ac:dyDescent="0.25">
      <c r="A824" s="64"/>
      <c r="B824" s="96" t="str">
        <f t="shared" ref="B824:C829" si="226">IF(B796="","",B796)</f>
        <v/>
      </c>
      <c r="C824" s="227" t="str">
        <f t="shared" si="226"/>
        <v/>
      </c>
      <c r="D824" s="227"/>
      <c r="E824" s="228"/>
      <c r="F824" s="14"/>
      <c r="G824" s="15">
        <f>IF(F824="y",1,0)</f>
        <v>0</v>
      </c>
      <c r="H824" s="16"/>
      <c r="I824" s="17"/>
      <c r="J824" s="18"/>
      <c r="K824" s="18"/>
      <c r="L824" s="18"/>
      <c r="M824" s="18"/>
      <c r="N824" s="18"/>
      <c r="O824" s="18"/>
      <c r="P824" s="18"/>
      <c r="Q824" s="18"/>
      <c r="R824" s="19"/>
      <c r="S824" s="18"/>
      <c r="T824" s="18"/>
      <c r="U824" s="18"/>
      <c r="V824" s="19"/>
      <c r="W824" s="16"/>
      <c r="X824" s="18"/>
      <c r="Y824" s="19"/>
      <c r="Z824" s="18"/>
      <c r="AA824" s="17"/>
      <c r="AB824" s="18"/>
      <c r="AC824" s="18"/>
      <c r="AD824" s="19"/>
      <c r="AE824" s="100">
        <f>(H824*H$11)+(I824*I$11)+(J824*J$11)+(K824*K$11)+(L824*L$11)+(M824*M$11)+(N824*N$11)+(O824*O$11)+(P824*P$11)+(Q824*Q$11)+(R824*R$11)+(S824*S$11)+(T824*T$11)+(U824*U$11)+(V824*V$11)+(W824*W$11)+(X824*X$11)+(Y824*Y$11)+(Z824*Z$11)+(AA824*AA$11)+(AB824*AB$11)+(AC824*AC$11)+(AD824*AD$11)</f>
        <v>0</v>
      </c>
      <c r="AF824" s="64"/>
    </row>
    <row r="825" spans="1:33" ht="36" customHeight="1" x14ac:dyDescent="0.25">
      <c r="A825" s="64"/>
      <c r="B825" s="97" t="str">
        <f t="shared" si="226"/>
        <v/>
      </c>
      <c r="C825" s="215" t="str">
        <f t="shared" si="226"/>
        <v/>
      </c>
      <c r="D825" s="216"/>
      <c r="E825" s="217"/>
      <c r="F825" s="14"/>
      <c r="G825" s="15">
        <f t="shared" ref="G825:G839" si="227">IF(F825="y",1,0)</f>
        <v>0</v>
      </c>
      <c r="H825" s="20"/>
      <c r="I825" s="13"/>
      <c r="J825" s="21"/>
      <c r="K825" s="21"/>
      <c r="L825" s="21"/>
      <c r="M825" s="21"/>
      <c r="N825" s="21"/>
      <c r="O825" s="21"/>
      <c r="P825" s="21"/>
      <c r="Q825" s="21"/>
      <c r="R825" s="12"/>
      <c r="S825" s="21"/>
      <c r="T825" s="21"/>
      <c r="U825" s="21"/>
      <c r="V825" s="12"/>
      <c r="W825" s="20"/>
      <c r="X825" s="21"/>
      <c r="Y825" s="12"/>
      <c r="Z825" s="21"/>
      <c r="AA825" s="13"/>
      <c r="AB825" s="21"/>
      <c r="AC825" s="21"/>
      <c r="AD825" s="12"/>
      <c r="AE825" s="101">
        <f t="shared" ref="AE825:AE839" si="228">(H825*H$11)+(I825*I$11)+(J825*J$11)+(K825*K$11)+(L825*L$11)+(M825*M$11)+(N825*N$11)+(O825*O$11)+(P825*P$11)+(Q825*Q$11)+(R825*R$11)+(S825*S$11)+(T825*T$11)+(U825*U$11)+(V825*V$11)+(W825*W$11)+(X825*X$11)+(Y825*Y$11)+(Z825*Z$11)+(AA825*AA$11)+(AB825*AB$11)+(AC825*AC$11)+(AD825*AD$11)</f>
        <v>0</v>
      </c>
      <c r="AF825" s="64"/>
    </row>
    <row r="826" spans="1:33" ht="36" customHeight="1" x14ac:dyDescent="0.25">
      <c r="A826" s="64"/>
      <c r="B826" s="97" t="str">
        <f t="shared" si="226"/>
        <v/>
      </c>
      <c r="C826" s="215" t="str">
        <f t="shared" si="226"/>
        <v/>
      </c>
      <c r="D826" s="216"/>
      <c r="E826" s="217"/>
      <c r="F826" s="14"/>
      <c r="G826" s="15">
        <f t="shared" si="227"/>
        <v>0</v>
      </c>
      <c r="H826" s="20"/>
      <c r="I826" s="13"/>
      <c r="J826" s="21"/>
      <c r="K826" s="21"/>
      <c r="L826" s="21"/>
      <c r="M826" s="21"/>
      <c r="N826" s="21"/>
      <c r="O826" s="21"/>
      <c r="P826" s="21"/>
      <c r="Q826" s="21"/>
      <c r="R826" s="12"/>
      <c r="S826" s="21"/>
      <c r="T826" s="21"/>
      <c r="U826" s="21"/>
      <c r="V826" s="12"/>
      <c r="W826" s="20"/>
      <c r="X826" s="21"/>
      <c r="Y826" s="12"/>
      <c r="Z826" s="21"/>
      <c r="AA826" s="13"/>
      <c r="AB826" s="21"/>
      <c r="AC826" s="21"/>
      <c r="AD826" s="12"/>
      <c r="AE826" s="101">
        <f t="shared" si="228"/>
        <v>0</v>
      </c>
      <c r="AF826" s="64"/>
    </row>
    <row r="827" spans="1:33" ht="36" customHeight="1" x14ac:dyDescent="0.25">
      <c r="A827" s="64"/>
      <c r="B827" s="97" t="str">
        <f t="shared" si="226"/>
        <v/>
      </c>
      <c r="C827" s="215" t="str">
        <f t="shared" si="226"/>
        <v/>
      </c>
      <c r="D827" s="216"/>
      <c r="E827" s="217"/>
      <c r="F827" s="14"/>
      <c r="G827" s="15">
        <f t="shared" si="227"/>
        <v>0</v>
      </c>
      <c r="H827" s="20"/>
      <c r="I827" s="13"/>
      <c r="J827" s="21"/>
      <c r="K827" s="21"/>
      <c r="L827" s="21"/>
      <c r="M827" s="21"/>
      <c r="N827" s="21"/>
      <c r="O827" s="21"/>
      <c r="P827" s="21"/>
      <c r="Q827" s="21"/>
      <c r="R827" s="12"/>
      <c r="S827" s="21"/>
      <c r="T827" s="21"/>
      <c r="U827" s="21"/>
      <c r="V827" s="12"/>
      <c r="W827" s="20"/>
      <c r="X827" s="21"/>
      <c r="Y827" s="12"/>
      <c r="Z827" s="21"/>
      <c r="AA827" s="13"/>
      <c r="AB827" s="21"/>
      <c r="AC827" s="21"/>
      <c r="AD827" s="12"/>
      <c r="AE827" s="101">
        <f t="shared" si="228"/>
        <v>0</v>
      </c>
      <c r="AF827" s="64"/>
    </row>
    <row r="828" spans="1:33" ht="36" customHeight="1" x14ac:dyDescent="0.25">
      <c r="A828" s="64"/>
      <c r="B828" s="97" t="str">
        <f t="shared" si="226"/>
        <v/>
      </c>
      <c r="C828" s="215" t="str">
        <f t="shared" si="226"/>
        <v/>
      </c>
      <c r="D828" s="216"/>
      <c r="E828" s="217"/>
      <c r="F828" s="14"/>
      <c r="G828" s="15">
        <f t="shared" si="227"/>
        <v>0</v>
      </c>
      <c r="H828" s="20"/>
      <c r="I828" s="13"/>
      <c r="J828" s="21"/>
      <c r="K828" s="21"/>
      <c r="L828" s="21"/>
      <c r="M828" s="21"/>
      <c r="N828" s="21"/>
      <c r="O828" s="21"/>
      <c r="P828" s="21"/>
      <c r="Q828" s="21"/>
      <c r="R828" s="12"/>
      <c r="S828" s="21"/>
      <c r="T828" s="21"/>
      <c r="U828" s="21"/>
      <c r="V828" s="12"/>
      <c r="W828" s="20"/>
      <c r="X828" s="21"/>
      <c r="Y828" s="12"/>
      <c r="Z828" s="21"/>
      <c r="AA828" s="13"/>
      <c r="AB828" s="21"/>
      <c r="AC828" s="21"/>
      <c r="AD828" s="12"/>
      <c r="AE828" s="101">
        <f t="shared" si="228"/>
        <v>0</v>
      </c>
      <c r="AF828" s="64"/>
    </row>
    <row r="829" spans="1:33" ht="36" customHeight="1" x14ac:dyDescent="0.25">
      <c r="A829" s="64"/>
      <c r="B829" s="97" t="str">
        <f t="shared" si="226"/>
        <v/>
      </c>
      <c r="C829" s="215" t="str">
        <f t="shared" si="226"/>
        <v/>
      </c>
      <c r="D829" s="216"/>
      <c r="E829" s="217"/>
      <c r="F829" s="14"/>
      <c r="G829" s="15">
        <f t="shared" si="227"/>
        <v>0</v>
      </c>
      <c r="H829" s="20"/>
      <c r="I829" s="13"/>
      <c r="J829" s="21"/>
      <c r="K829" s="21"/>
      <c r="L829" s="21"/>
      <c r="M829" s="21"/>
      <c r="N829" s="21"/>
      <c r="O829" s="21"/>
      <c r="P829" s="21"/>
      <c r="Q829" s="21"/>
      <c r="R829" s="12"/>
      <c r="S829" s="21"/>
      <c r="T829" s="21"/>
      <c r="U829" s="21"/>
      <c r="V829" s="12"/>
      <c r="W829" s="20"/>
      <c r="X829" s="21"/>
      <c r="Y829" s="12"/>
      <c r="Z829" s="21"/>
      <c r="AA829" s="13"/>
      <c r="AB829" s="21"/>
      <c r="AC829" s="21"/>
      <c r="AD829" s="12"/>
      <c r="AE829" s="101">
        <f t="shared" si="228"/>
        <v>0</v>
      </c>
      <c r="AF829" s="64"/>
    </row>
    <row r="830" spans="1:33" ht="36" customHeight="1" x14ac:dyDescent="0.25">
      <c r="A830" s="64"/>
      <c r="B830" s="97"/>
      <c r="C830" s="215" t="str">
        <f t="shared" ref="C830:C839" si="229">IF(C802="","",C802)</f>
        <v/>
      </c>
      <c r="D830" s="216"/>
      <c r="E830" s="217"/>
      <c r="F830" s="14"/>
      <c r="G830" s="15">
        <f t="shared" si="227"/>
        <v>0</v>
      </c>
      <c r="H830" s="20"/>
      <c r="I830" s="13"/>
      <c r="J830" s="21"/>
      <c r="K830" s="21"/>
      <c r="L830" s="21"/>
      <c r="M830" s="21"/>
      <c r="N830" s="21"/>
      <c r="O830" s="21"/>
      <c r="P830" s="21"/>
      <c r="Q830" s="21"/>
      <c r="R830" s="12"/>
      <c r="S830" s="21"/>
      <c r="T830" s="21"/>
      <c r="U830" s="21"/>
      <c r="V830" s="12"/>
      <c r="W830" s="20"/>
      <c r="X830" s="21"/>
      <c r="Y830" s="12"/>
      <c r="Z830" s="21"/>
      <c r="AA830" s="13"/>
      <c r="AB830" s="21"/>
      <c r="AC830" s="21"/>
      <c r="AD830" s="12"/>
      <c r="AE830" s="101">
        <f t="shared" si="228"/>
        <v>0</v>
      </c>
      <c r="AF830" s="64"/>
    </row>
    <row r="831" spans="1:33" ht="36" customHeight="1" x14ac:dyDescent="0.25">
      <c r="A831" s="64"/>
      <c r="B831" s="97" t="str">
        <f t="shared" ref="B831:B839" si="230">IF(B803="","",B803)</f>
        <v/>
      </c>
      <c r="C831" s="215" t="str">
        <f t="shared" si="229"/>
        <v/>
      </c>
      <c r="D831" s="216"/>
      <c r="E831" s="217"/>
      <c r="F831" s="14"/>
      <c r="G831" s="15">
        <f t="shared" si="227"/>
        <v>0</v>
      </c>
      <c r="H831" s="20"/>
      <c r="I831" s="13"/>
      <c r="J831" s="21"/>
      <c r="K831" s="21"/>
      <c r="L831" s="21"/>
      <c r="M831" s="21"/>
      <c r="N831" s="21"/>
      <c r="O831" s="21"/>
      <c r="P831" s="21"/>
      <c r="Q831" s="21"/>
      <c r="R831" s="12"/>
      <c r="S831" s="21"/>
      <c r="T831" s="21"/>
      <c r="U831" s="21"/>
      <c r="V831" s="12"/>
      <c r="W831" s="20"/>
      <c r="X831" s="21"/>
      <c r="Y831" s="12"/>
      <c r="Z831" s="21"/>
      <c r="AA831" s="13"/>
      <c r="AB831" s="21"/>
      <c r="AC831" s="21"/>
      <c r="AD831" s="12"/>
      <c r="AE831" s="101">
        <f t="shared" si="228"/>
        <v>0</v>
      </c>
      <c r="AF831" s="64"/>
    </row>
    <row r="832" spans="1:33" ht="36" customHeight="1" x14ac:dyDescent="0.25">
      <c r="A832" s="64"/>
      <c r="B832" s="97" t="str">
        <f t="shared" si="230"/>
        <v/>
      </c>
      <c r="C832" s="215" t="str">
        <f t="shared" si="229"/>
        <v/>
      </c>
      <c r="D832" s="216"/>
      <c r="E832" s="217"/>
      <c r="F832" s="14"/>
      <c r="G832" s="15">
        <f t="shared" si="227"/>
        <v>0</v>
      </c>
      <c r="H832" s="20"/>
      <c r="I832" s="13"/>
      <c r="J832" s="21"/>
      <c r="K832" s="21"/>
      <c r="L832" s="21"/>
      <c r="M832" s="21"/>
      <c r="N832" s="21"/>
      <c r="O832" s="21"/>
      <c r="P832" s="21"/>
      <c r="Q832" s="21"/>
      <c r="R832" s="12"/>
      <c r="S832" s="21"/>
      <c r="T832" s="21"/>
      <c r="U832" s="21"/>
      <c r="V832" s="12"/>
      <c r="W832" s="20"/>
      <c r="X832" s="21"/>
      <c r="Y832" s="12"/>
      <c r="Z832" s="21"/>
      <c r="AA832" s="13"/>
      <c r="AB832" s="21"/>
      <c r="AC832" s="21"/>
      <c r="AD832" s="12"/>
      <c r="AE832" s="101">
        <f t="shared" si="228"/>
        <v>0</v>
      </c>
      <c r="AF832" s="64"/>
    </row>
    <row r="833" spans="1:33" ht="36" customHeight="1" x14ac:dyDescent="0.25">
      <c r="A833" s="64"/>
      <c r="B833" s="97" t="str">
        <f t="shared" si="230"/>
        <v/>
      </c>
      <c r="C833" s="215" t="str">
        <f t="shared" si="229"/>
        <v/>
      </c>
      <c r="D833" s="216"/>
      <c r="E833" s="217"/>
      <c r="F833" s="14"/>
      <c r="G833" s="15">
        <f t="shared" si="227"/>
        <v>0</v>
      </c>
      <c r="H833" s="20"/>
      <c r="I833" s="13"/>
      <c r="J833" s="21"/>
      <c r="K833" s="21"/>
      <c r="L833" s="21"/>
      <c r="M833" s="21"/>
      <c r="N833" s="21"/>
      <c r="O833" s="21"/>
      <c r="P833" s="21"/>
      <c r="Q833" s="21"/>
      <c r="R833" s="12"/>
      <c r="S833" s="21"/>
      <c r="T833" s="21"/>
      <c r="U833" s="21"/>
      <c r="V833" s="12"/>
      <c r="W833" s="20"/>
      <c r="X833" s="21"/>
      <c r="Y833" s="12"/>
      <c r="Z833" s="21"/>
      <c r="AA833" s="13"/>
      <c r="AB833" s="21"/>
      <c r="AC833" s="21"/>
      <c r="AD833" s="12"/>
      <c r="AE833" s="101">
        <f t="shared" si="228"/>
        <v>0</v>
      </c>
      <c r="AF833" s="64"/>
    </row>
    <row r="834" spans="1:33" ht="36" customHeight="1" x14ac:dyDescent="0.25">
      <c r="A834" s="64"/>
      <c r="B834" s="97" t="str">
        <f t="shared" si="230"/>
        <v/>
      </c>
      <c r="C834" s="215" t="str">
        <f t="shared" si="229"/>
        <v/>
      </c>
      <c r="D834" s="216"/>
      <c r="E834" s="217"/>
      <c r="F834" s="14"/>
      <c r="G834" s="15">
        <f t="shared" si="227"/>
        <v>0</v>
      </c>
      <c r="H834" s="20"/>
      <c r="I834" s="13"/>
      <c r="J834" s="21"/>
      <c r="K834" s="21"/>
      <c r="L834" s="21"/>
      <c r="M834" s="21"/>
      <c r="N834" s="21"/>
      <c r="O834" s="21"/>
      <c r="P834" s="21"/>
      <c r="Q834" s="21"/>
      <c r="R834" s="12"/>
      <c r="S834" s="21"/>
      <c r="T834" s="21"/>
      <c r="U834" s="21"/>
      <c r="V834" s="12"/>
      <c r="W834" s="20"/>
      <c r="X834" s="21"/>
      <c r="Y834" s="12"/>
      <c r="Z834" s="21"/>
      <c r="AA834" s="13"/>
      <c r="AB834" s="21"/>
      <c r="AC834" s="21"/>
      <c r="AD834" s="12"/>
      <c r="AE834" s="101">
        <f t="shared" si="228"/>
        <v>0</v>
      </c>
      <c r="AF834" s="64"/>
    </row>
    <row r="835" spans="1:33" ht="36" customHeight="1" x14ac:dyDescent="0.25">
      <c r="A835" s="64"/>
      <c r="B835" s="97" t="str">
        <f t="shared" si="230"/>
        <v/>
      </c>
      <c r="C835" s="215" t="str">
        <f t="shared" si="229"/>
        <v/>
      </c>
      <c r="D835" s="216"/>
      <c r="E835" s="217"/>
      <c r="F835" s="14"/>
      <c r="G835" s="15">
        <f t="shared" si="227"/>
        <v>0</v>
      </c>
      <c r="H835" s="20"/>
      <c r="I835" s="13"/>
      <c r="J835" s="21"/>
      <c r="K835" s="21"/>
      <c r="L835" s="21"/>
      <c r="M835" s="21"/>
      <c r="N835" s="21"/>
      <c r="O835" s="21"/>
      <c r="P835" s="21"/>
      <c r="Q835" s="21"/>
      <c r="R835" s="12"/>
      <c r="S835" s="21"/>
      <c r="T835" s="21"/>
      <c r="U835" s="21"/>
      <c r="V835" s="12"/>
      <c r="W835" s="20"/>
      <c r="X835" s="21"/>
      <c r="Y835" s="12"/>
      <c r="Z835" s="21"/>
      <c r="AA835" s="13"/>
      <c r="AB835" s="21"/>
      <c r="AC835" s="21"/>
      <c r="AD835" s="12"/>
      <c r="AE835" s="101">
        <f t="shared" si="228"/>
        <v>0</v>
      </c>
      <c r="AF835" s="64"/>
    </row>
    <row r="836" spans="1:33" ht="36" customHeight="1" x14ac:dyDescent="0.25">
      <c r="A836" s="64"/>
      <c r="B836" s="97" t="str">
        <f t="shared" si="230"/>
        <v/>
      </c>
      <c r="C836" s="215" t="str">
        <f t="shared" si="229"/>
        <v/>
      </c>
      <c r="D836" s="216"/>
      <c r="E836" s="217"/>
      <c r="F836" s="14"/>
      <c r="G836" s="15">
        <f t="shared" si="227"/>
        <v>0</v>
      </c>
      <c r="H836" s="20"/>
      <c r="I836" s="13"/>
      <c r="J836" s="21"/>
      <c r="K836" s="21"/>
      <c r="L836" s="21"/>
      <c r="M836" s="21"/>
      <c r="N836" s="21"/>
      <c r="O836" s="21"/>
      <c r="P836" s="21"/>
      <c r="Q836" s="21"/>
      <c r="R836" s="12"/>
      <c r="S836" s="21"/>
      <c r="T836" s="21"/>
      <c r="U836" s="21"/>
      <c r="V836" s="12"/>
      <c r="W836" s="20"/>
      <c r="X836" s="21"/>
      <c r="Y836" s="12"/>
      <c r="Z836" s="21"/>
      <c r="AA836" s="13"/>
      <c r="AB836" s="21"/>
      <c r="AC836" s="21"/>
      <c r="AD836" s="12"/>
      <c r="AE836" s="101">
        <f t="shared" si="228"/>
        <v>0</v>
      </c>
      <c r="AF836" s="64"/>
    </row>
    <row r="837" spans="1:33" ht="36" customHeight="1" x14ac:dyDescent="0.25">
      <c r="A837" s="64"/>
      <c r="B837" s="97" t="str">
        <f t="shared" si="230"/>
        <v/>
      </c>
      <c r="C837" s="215" t="str">
        <f t="shared" si="229"/>
        <v/>
      </c>
      <c r="D837" s="216"/>
      <c r="E837" s="217"/>
      <c r="F837" s="14"/>
      <c r="G837" s="15">
        <f t="shared" si="227"/>
        <v>0</v>
      </c>
      <c r="H837" s="20"/>
      <c r="I837" s="13"/>
      <c r="J837" s="21"/>
      <c r="K837" s="21"/>
      <c r="L837" s="21"/>
      <c r="M837" s="21"/>
      <c r="N837" s="21"/>
      <c r="O837" s="21"/>
      <c r="P837" s="21"/>
      <c r="Q837" s="21"/>
      <c r="R837" s="12"/>
      <c r="S837" s="21"/>
      <c r="T837" s="21"/>
      <c r="U837" s="21"/>
      <c r="V837" s="12"/>
      <c r="W837" s="20"/>
      <c r="X837" s="21"/>
      <c r="Y837" s="12"/>
      <c r="Z837" s="21"/>
      <c r="AA837" s="13"/>
      <c r="AB837" s="21"/>
      <c r="AC837" s="21"/>
      <c r="AD837" s="12"/>
      <c r="AE837" s="101">
        <f t="shared" si="228"/>
        <v>0</v>
      </c>
      <c r="AF837" s="64"/>
    </row>
    <row r="838" spans="1:33" ht="36" customHeight="1" x14ac:dyDescent="0.25">
      <c r="A838" s="64"/>
      <c r="B838" s="97" t="str">
        <f t="shared" si="230"/>
        <v/>
      </c>
      <c r="C838" s="215" t="str">
        <f t="shared" si="229"/>
        <v/>
      </c>
      <c r="D838" s="216"/>
      <c r="E838" s="217"/>
      <c r="F838" s="14"/>
      <c r="G838" s="15">
        <f t="shared" si="227"/>
        <v>0</v>
      </c>
      <c r="H838" s="20"/>
      <c r="I838" s="13"/>
      <c r="J838" s="21"/>
      <c r="K838" s="21"/>
      <c r="L838" s="21"/>
      <c r="M838" s="21"/>
      <c r="N838" s="21"/>
      <c r="O838" s="21"/>
      <c r="P838" s="21"/>
      <c r="Q838" s="21"/>
      <c r="R838" s="12"/>
      <c r="S838" s="21"/>
      <c r="T838" s="21"/>
      <c r="U838" s="21"/>
      <c r="V838" s="12"/>
      <c r="W838" s="20"/>
      <c r="X838" s="21"/>
      <c r="Y838" s="12"/>
      <c r="Z838" s="21"/>
      <c r="AA838" s="13"/>
      <c r="AB838" s="21"/>
      <c r="AC838" s="21"/>
      <c r="AD838" s="12"/>
      <c r="AE838" s="101">
        <f t="shared" si="228"/>
        <v>0</v>
      </c>
      <c r="AF838" s="64"/>
    </row>
    <row r="839" spans="1:33" ht="36.75" customHeight="1" thickBot="1" x14ac:dyDescent="0.3">
      <c r="A839" s="64"/>
      <c r="B839" s="98" t="str">
        <f t="shared" si="230"/>
        <v/>
      </c>
      <c r="C839" s="224" t="str">
        <f t="shared" si="229"/>
        <v/>
      </c>
      <c r="D839" s="225"/>
      <c r="E839" s="226"/>
      <c r="F839" s="160"/>
      <c r="G839" s="23">
        <f t="shared" si="227"/>
        <v>0</v>
      </c>
      <c r="H839" s="24"/>
      <c r="I839" s="25"/>
      <c r="J839" s="26"/>
      <c r="K839" s="26"/>
      <c r="L839" s="26"/>
      <c r="M839" s="26"/>
      <c r="N839" s="26"/>
      <c r="O839" s="26"/>
      <c r="P839" s="26"/>
      <c r="Q839" s="26"/>
      <c r="R839" s="27"/>
      <c r="S839" s="26"/>
      <c r="T839" s="26"/>
      <c r="U839" s="26"/>
      <c r="V839" s="27"/>
      <c r="W839" s="24"/>
      <c r="X839" s="26"/>
      <c r="Y839" s="27"/>
      <c r="Z839" s="26"/>
      <c r="AA839" s="26"/>
      <c r="AB839" s="26"/>
      <c r="AC839" s="26"/>
      <c r="AD839" s="27"/>
      <c r="AE839" s="100">
        <f t="shared" si="228"/>
        <v>0</v>
      </c>
      <c r="AF839" s="64"/>
    </row>
    <row r="840" spans="1:33" ht="36" customHeight="1" thickTop="1" thickBot="1" x14ac:dyDescent="0.3">
      <c r="A840" s="64"/>
      <c r="B840" s="213" t="s">
        <v>25</v>
      </c>
      <c r="C840" s="214"/>
      <c r="D840" s="214"/>
      <c r="E840" s="214"/>
      <c r="F840" s="165"/>
      <c r="G840" s="165"/>
      <c r="H840" s="104">
        <f>SUM(H824:H839)</f>
        <v>0</v>
      </c>
      <c r="I840" s="105">
        <f t="shared" ref="I840:AD840" si="231">SUM(I824:I839)</f>
        <v>0</v>
      </c>
      <c r="J840" s="105">
        <f t="shared" si="231"/>
        <v>0</v>
      </c>
      <c r="K840" s="105">
        <f t="shared" si="231"/>
        <v>0</v>
      </c>
      <c r="L840" s="105">
        <f t="shared" si="231"/>
        <v>0</v>
      </c>
      <c r="M840" s="105">
        <f t="shared" si="231"/>
        <v>0</v>
      </c>
      <c r="N840" s="105">
        <f t="shared" si="231"/>
        <v>0</v>
      </c>
      <c r="O840" s="105">
        <f t="shared" si="231"/>
        <v>0</v>
      </c>
      <c r="P840" s="105">
        <f t="shared" si="231"/>
        <v>0</v>
      </c>
      <c r="Q840" s="105">
        <f t="shared" si="231"/>
        <v>0</v>
      </c>
      <c r="R840" s="166">
        <f t="shared" si="231"/>
        <v>0</v>
      </c>
      <c r="S840" s="105">
        <f t="shared" si="231"/>
        <v>0</v>
      </c>
      <c r="T840" s="105">
        <f t="shared" si="231"/>
        <v>0</v>
      </c>
      <c r="U840" s="105">
        <f t="shared" si="231"/>
        <v>0</v>
      </c>
      <c r="V840" s="107">
        <f t="shared" si="231"/>
        <v>0</v>
      </c>
      <c r="W840" s="108">
        <f t="shared" si="231"/>
        <v>0</v>
      </c>
      <c r="X840" s="105">
        <f t="shared" si="231"/>
        <v>0</v>
      </c>
      <c r="Y840" s="166">
        <f t="shared" si="231"/>
        <v>0</v>
      </c>
      <c r="Z840" s="109">
        <f t="shared" si="231"/>
        <v>0</v>
      </c>
      <c r="AA840" s="110">
        <f t="shared" si="231"/>
        <v>0</v>
      </c>
      <c r="AB840" s="110">
        <f t="shared" si="231"/>
        <v>0</v>
      </c>
      <c r="AC840" s="110">
        <f t="shared" si="231"/>
        <v>0</v>
      </c>
      <c r="AD840" s="111">
        <f t="shared" si="231"/>
        <v>0</v>
      </c>
      <c r="AE840" s="102">
        <f>SUM(AE824:AE839)</f>
        <v>0</v>
      </c>
      <c r="AF840" s="64"/>
    </row>
    <row r="841" spans="1:33" ht="8.25" customHeight="1" thickTop="1" x14ac:dyDescent="0.25">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c r="AA841" s="64"/>
      <c r="AB841" s="64"/>
      <c r="AC841" s="64"/>
      <c r="AD841" s="64"/>
      <c r="AE841" s="64"/>
      <c r="AF841" s="64"/>
    </row>
    <row r="842" spans="1:33" x14ac:dyDescent="0.25">
      <c r="A842" s="64"/>
      <c r="B842" s="71"/>
      <c r="C842" s="71"/>
      <c r="D842" s="71"/>
      <c r="E842" s="71"/>
      <c r="F842" s="71"/>
      <c r="G842" s="71"/>
      <c r="H842" s="71"/>
      <c r="I842" s="71"/>
      <c r="J842" s="71"/>
      <c r="K842" s="71"/>
      <c r="L842" s="71"/>
      <c r="M842" s="71"/>
      <c r="N842" s="71"/>
      <c r="O842" s="71"/>
      <c r="P842" s="71"/>
      <c r="Q842" s="71"/>
      <c r="R842" s="71"/>
      <c r="S842" s="71"/>
      <c r="T842" s="71"/>
      <c r="U842" s="71"/>
      <c r="V842" s="71"/>
      <c r="W842" s="71"/>
      <c r="X842" s="71"/>
      <c r="Y842" s="71"/>
      <c r="Z842" s="71"/>
      <c r="AA842" s="71"/>
      <c r="AB842" s="71"/>
      <c r="AC842" s="71"/>
      <c r="AD842" s="71"/>
      <c r="AE842" s="71"/>
      <c r="AF842" s="64"/>
    </row>
    <row r="843" spans="1:33" s="2" customFormat="1" ht="33.75" x14ac:dyDescent="0.5">
      <c r="A843" s="65"/>
      <c r="B843" s="72"/>
      <c r="C843" s="222" t="s">
        <v>11</v>
      </c>
      <c r="D843" s="222"/>
      <c r="E843" s="222"/>
      <c r="F843" s="222"/>
      <c r="G843" s="222"/>
      <c r="H843" s="222"/>
      <c r="I843" s="222"/>
      <c r="J843" s="222"/>
      <c r="K843" s="222"/>
      <c r="L843" s="222"/>
      <c r="M843" s="222"/>
      <c r="N843" s="222"/>
      <c r="O843" s="222"/>
      <c r="P843" s="222"/>
      <c r="Q843" s="222"/>
      <c r="R843" s="222"/>
      <c r="S843" s="222"/>
      <c r="T843" s="222"/>
      <c r="U843" s="222"/>
      <c r="V843" s="222"/>
      <c r="W843" s="222"/>
      <c r="X843" s="222"/>
      <c r="Y843" s="222"/>
      <c r="Z843" s="222"/>
      <c r="AA843" s="222"/>
      <c r="AB843" s="222"/>
      <c r="AC843" s="222"/>
      <c r="AD843" s="222"/>
      <c r="AE843" s="222"/>
      <c r="AF843" s="65"/>
      <c r="AG843" s="9"/>
    </row>
    <row r="844" spans="1:33" s="3" customFormat="1" ht="26.25" x14ac:dyDescent="0.4">
      <c r="A844" s="66"/>
      <c r="B844" s="73"/>
      <c r="C844" s="223" t="s">
        <v>12</v>
      </c>
      <c r="D844" s="223"/>
      <c r="E844" s="223"/>
      <c r="F844" s="223"/>
      <c r="G844" s="223"/>
      <c r="H844" s="223"/>
      <c r="I844" s="223"/>
      <c r="J844" s="223"/>
      <c r="K844" s="223"/>
      <c r="L844" s="223"/>
      <c r="M844" s="223"/>
      <c r="N844" s="223"/>
      <c r="O844" s="223"/>
      <c r="P844" s="223"/>
      <c r="Q844" s="223"/>
      <c r="R844" s="223"/>
      <c r="S844" s="223"/>
      <c r="T844" s="223"/>
      <c r="U844" s="223"/>
      <c r="V844" s="223"/>
      <c r="W844" s="223"/>
      <c r="X844" s="223"/>
      <c r="Y844" s="223"/>
      <c r="Z844" s="223"/>
      <c r="AA844" s="223"/>
      <c r="AB844" s="223"/>
      <c r="AC844" s="223"/>
      <c r="AD844" s="223"/>
      <c r="AE844" s="223"/>
      <c r="AF844" s="66"/>
      <c r="AG844" s="9"/>
    </row>
    <row r="845" spans="1:33" s="3" customFormat="1" ht="9" customHeight="1" x14ac:dyDescent="0.4">
      <c r="A845" s="66"/>
      <c r="B845" s="73"/>
      <c r="C845" s="163"/>
      <c r="D845" s="163"/>
      <c r="E845" s="163"/>
      <c r="F845" s="163"/>
      <c r="G845" s="163"/>
      <c r="H845" s="163"/>
      <c r="I845" s="163"/>
      <c r="J845" s="163"/>
      <c r="K845" s="163"/>
      <c r="L845" s="163"/>
      <c r="M845" s="163"/>
      <c r="N845" s="163"/>
      <c r="O845" s="163"/>
      <c r="P845" s="163"/>
      <c r="Q845" s="163"/>
      <c r="R845" s="163"/>
      <c r="S845" s="163"/>
      <c r="T845" s="163"/>
      <c r="U845" s="163"/>
      <c r="V845" s="163"/>
      <c r="W845" s="163"/>
      <c r="X845" s="163"/>
      <c r="Y845" s="163"/>
      <c r="Z845" s="163"/>
      <c r="AA845" s="163"/>
      <c r="AB845" s="163"/>
      <c r="AC845" s="163"/>
      <c r="AD845" s="163"/>
      <c r="AE845" s="163"/>
      <c r="AF845" s="66"/>
      <c r="AG845" s="9"/>
    </row>
    <row r="846" spans="1:33" s="4" customFormat="1" ht="32.25" customHeight="1" x14ac:dyDescent="0.3">
      <c r="A846" s="67"/>
      <c r="B846" s="75"/>
      <c r="C846" s="75"/>
      <c r="D846" s="219" t="str">
        <f>IF(D818="","",D818)</f>
        <v/>
      </c>
      <c r="E846" s="220"/>
      <c r="F846" s="220"/>
      <c r="G846" s="220"/>
      <c r="H846" s="221"/>
      <c r="I846" s="76"/>
      <c r="J846" s="219" t="str">
        <f>IF(J818="","",J818)</f>
        <v/>
      </c>
      <c r="K846" s="220"/>
      <c r="L846" s="220"/>
      <c r="M846" s="220"/>
      <c r="N846" s="220"/>
      <c r="O846" s="220"/>
      <c r="P846" s="220"/>
      <c r="Q846" s="221"/>
      <c r="R846" s="77" t="s">
        <v>13</v>
      </c>
      <c r="S846" s="169"/>
      <c r="T846" s="170"/>
      <c r="U846" s="170"/>
      <c r="V846" s="170"/>
      <c r="W846" s="170"/>
      <c r="X846" s="170"/>
      <c r="Y846" s="170"/>
      <c r="Z846" s="171"/>
      <c r="AA846" s="77" t="s">
        <v>16</v>
      </c>
      <c r="AB846" s="172"/>
      <c r="AC846" s="173"/>
      <c r="AD846" s="174"/>
      <c r="AE846" s="78"/>
      <c r="AF846" s="67"/>
      <c r="AG846" s="10">
        <f>IF(AB846="",0,1)</f>
        <v>0</v>
      </c>
    </row>
    <row r="847" spans="1:33" s="5" customFormat="1" x14ac:dyDescent="0.3">
      <c r="A847" s="68"/>
      <c r="B847" s="78"/>
      <c r="C847" s="78"/>
      <c r="D847" s="218" t="s">
        <v>20</v>
      </c>
      <c r="E847" s="218"/>
      <c r="F847" s="218"/>
      <c r="G847" s="218"/>
      <c r="H847" s="218"/>
      <c r="I847" s="78"/>
      <c r="J847" s="218" t="s">
        <v>14</v>
      </c>
      <c r="K847" s="218"/>
      <c r="L847" s="218"/>
      <c r="M847" s="218"/>
      <c r="N847" s="218"/>
      <c r="O847" s="218"/>
      <c r="P847" s="218"/>
      <c r="Q847" s="218"/>
      <c r="R847" s="78"/>
      <c r="S847" s="218" t="s">
        <v>15</v>
      </c>
      <c r="T847" s="218"/>
      <c r="U847" s="218"/>
      <c r="V847" s="218"/>
      <c r="W847" s="218"/>
      <c r="X847" s="218"/>
      <c r="Y847" s="218"/>
      <c r="Z847" s="218"/>
      <c r="AA847" s="78"/>
      <c r="AB847" s="218" t="s">
        <v>17</v>
      </c>
      <c r="AC847" s="218"/>
      <c r="AD847" s="218"/>
      <c r="AE847" s="78"/>
      <c r="AF847" s="68"/>
      <c r="AG847" s="9"/>
    </row>
    <row r="848" spans="1:33" ht="21.75" thickBot="1" x14ac:dyDescent="0.3">
      <c r="A848" s="64"/>
      <c r="B848" s="79"/>
      <c r="C848" s="71"/>
      <c r="D848" s="71"/>
      <c r="E848" s="71"/>
      <c r="F848" s="71"/>
      <c r="G848" s="71"/>
      <c r="H848" s="71"/>
      <c r="I848" s="71"/>
      <c r="J848" s="80"/>
      <c r="K848" s="80"/>
      <c r="L848" s="80"/>
      <c r="M848" s="80"/>
      <c r="N848" s="80"/>
      <c r="O848" s="80"/>
      <c r="P848" s="80"/>
      <c r="Q848" s="80"/>
      <c r="R848" s="71"/>
      <c r="S848" s="80"/>
      <c r="T848" s="80"/>
      <c r="U848" s="80"/>
      <c r="V848" s="80"/>
      <c r="W848" s="80"/>
      <c r="X848" s="80"/>
      <c r="Y848" s="80"/>
      <c r="Z848" s="80"/>
      <c r="AA848" s="71"/>
      <c r="AB848" s="71"/>
      <c r="AC848" s="71"/>
      <c r="AD848" s="71"/>
      <c r="AE848" s="71"/>
      <c r="AF848" s="64"/>
    </row>
    <row r="849" spans="1:33" s="6" customFormat="1" ht="31.5" customHeight="1" thickTop="1" thickBot="1" x14ac:dyDescent="0.3">
      <c r="A849" s="69"/>
      <c r="B849" s="81"/>
      <c r="C849" s="82"/>
      <c r="D849" s="82"/>
      <c r="E849" s="82"/>
      <c r="F849" s="82"/>
      <c r="G849" s="82"/>
      <c r="H849" s="230" t="s">
        <v>41</v>
      </c>
      <c r="I849" s="231"/>
      <c r="J849" s="231"/>
      <c r="K849" s="231"/>
      <c r="L849" s="231"/>
      <c r="M849" s="231"/>
      <c r="N849" s="231"/>
      <c r="O849" s="231"/>
      <c r="P849" s="231"/>
      <c r="Q849" s="231"/>
      <c r="R849" s="231"/>
      <c r="S849" s="231"/>
      <c r="T849" s="231"/>
      <c r="U849" s="231"/>
      <c r="V849" s="231"/>
      <c r="W849" s="161"/>
      <c r="X849" s="162"/>
      <c r="Y849" s="162"/>
      <c r="Z849" s="85" t="s">
        <v>42</v>
      </c>
      <c r="AA849" s="86"/>
      <c r="AB849" s="86"/>
      <c r="AC849" s="86"/>
      <c r="AD849" s="86"/>
      <c r="AE849" s="87"/>
      <c r="AF849" s="69"/>
      <c r="AG849" s="9"/>
    </row>
    <row r="850" spans="1:33" s="7" customFormat="1" ht="69.75" customHeight="1" thickBot="1" x14ac:dyDescent="0.4">
      <c r="A850" s="70"/>
      <c r="B850" s="88"/>
      <c r="C850" s="229" t="s">
        <v>4</v>
      </c>
      <c r="D850" s="229"/>
      <c r="E850" s="229"/>
      <c r="F850" s="164"/>
      <c r="G850" s="90"/>
      <c r="H850" s="91" t="str">
        <f>H822</f>
        <v>Box Out</v>
      </c>
      <c r="I850" s="91" t="str">
        <f t="shared" ref="I850:AD850" si="232">I822</f>
        <v>Deflect, Tip Out or Intercept</v>
      </c>
      <c r="J850" s="91" t="str">
        <f t="shared" si="232"/>
        <v>Loose  Ball    or Dive on Floor</v>
      </c>
      <c r="K850" s="91" t="str">
        <f t="shared" si="232"/>
        <v>Defensive Rebound</v>
      </c>
      <c r="L850" s="91" t="str">
        <f t="shared" si="232"/>
        <v>Offensive Rebound</v>
      </c>
      <c r="M850" s="91" t="str">
        <f t="shared" si="232"/>
        <v>Steal</v>
      </c>
      <c r="N850" s="91" t="str">
        <f t="shared" si="232"/>
        <v>Charge</v>
      </c>
      <c r="O850" s="91" t="str">
        <f t="shared" si="232"/>
        <v>Block          Shot</v>
      </c>
      <c r="P850" s="91" t="str">
        <f t="shared" si="232"/>
        <v>Ball Pressure</v>
      </c>
      <c r="Q850" s="91" t="str">
        <f t="shared" si="232"/>
        <v>Help Action</v>
      </c>
      <c r="R850" s="91" t="str">
        <f t="shared" si="232"/>
        <v>Assist</v>
      </c>
      <c r="S850" s="91" t="str">
        <f t="shared" si="232"/>
        <v>Defensive Tie Ups</v>
      </c>
      <c r="T850" s="91" t="str">
        <f t="shared" si="232"/>
        <v>Great Screen</v>
      </c>
      <c r="U850" s="91" t="str">
        <f t="shared" si="232"/>
        <v>Transition   Score</v>
      </c>
      <c r="V850" s="91">
        <f t="shared" si="232"/>
        <v>0</v>
      </c>
      <c r="W850" s="91" t="str">
        <f t="shared" si="232"/>
        <v>Turnover Unforced</v>
      </c>
      <c r="X850" s="91" t="str">
        <f t="shared" si="232"/>
        <v>Turnover Forced</v>
      </c>
      <c r="Y850" s="91" t="str">
        <f t="shared" si="232"/>
        <v>Offensive Tie Ups</v>
      </c>
      <c r="Z850" s="91" t="str">
        <f t="shared" si="232"/>
        <v>Poor  Closeout</v>
      </c>
      <c r="AA850" s="91" t="str">
        <f t="shared" si="232"/>
        <v>Beat off B=ounce</v>
      </c>
      <c r="AB850" s="91" t="str">
        <f t="shared" si="232"/>
        <v>Poor Attitude or Language</v>
      </c>
      <c r="AC850" s="91" t="str">
        <f t="shared" si="232"/>
        <v>Poor Reaction to Officials</v>
      </c>
      <c r="AD850" s="91">
        <f t="shared" si="232"/>
        <v>0</v>
      </c>
      <c r="AE850" s="92" t="s">
        <v>22</v>
      </c>
      <c r="AF850" s="70"/>
      <c r="AG850" s="9"/>
    </row>
    <row r="851" spans="1:33" s="3" customFormat="1" ht="39" customHeight="1" thickBot="1" x14ac:dyDescent="0.4">
      <c r="A851" s="66"/>
      <c r="B851" s="93" t="s">
        <v>36</v>
      </c>
      <c r="C851" s="94"/>
      <c r="D851" s="94"/>
      <c r="E851" s="95" t="s">
        <v>38</v>
      </c>
      <c r="F851" s="93" t="s">
        <v>35</v>
      </c>
      <c r="G851" s="113"/>
      <c r="H851" s="168">
        <f>H823</f>
        <v>1</v>
      </c>
      <c r="I851" s="168">
        <f t="shared" ref="I851:AD851" si="233">I823</f>
        <v>1</v>
      </c>
      <c r="J851" s="168">
        <f t="shared" si="233"/>
        <v>2</v>
      </c>
      <c r="K851" s="168">
        <f t="shared" si="233"/>
        <v>1</v>
      </c>
      <c r="L851" s="168">
        <f t="shared" si="233"/>
        <v>1</v>
      </c>
      <c r="M851" s="168">
        <f t="shared" si="233"/>
        <v>3</v>
      </c>
      <c r="N851" s="168">
        <f t="shared" si="233"/>
        <v>3</v>
      </c>
      <c r="O851" s="168">
        <f t="shared" si="233"/>
        <v>1</v>
      </c>
      <c r="P851" s="168">
        <f t="shared" si="233"/>
        <v>1</v>
      </c>
      <c r="Q851" s="168">
        <f t="shared" si="233"/>
        <v>1</v>
      </c>
      <c r="R851" s="168">
        <f t="shared" si="233"/>
        <v>1</v>
      </c>
      <c r="S851" s="168">
        <f t="shared" si="233"/>
        <v>2</v>
      </c>
      <c r="T851" s="168">
        <f t="shared" si="233"/>
        <v>1</v>
      </c>
      <c r="U851" s="168">
        <f t="shared" si="233"/>
        <v>1</v>
      </c>
      <c r="V851" s="168">
        <f t="shared" si="233"/>
        <v>0</v>
      </c>
      <c r="W851" s="168">
        <f t="shared" si="233"/>
        <v>-2</v>
      </c>
      <c r="X851" s="168">
        <f t="shared" si="233"/>
        <v>-1</v>
      </c>
      <c r="Y851" s="168">
        <f t="shared" si="233"/>
        <v>-1</v>
      </c>
      <c r="Z851" s="168">
        <f t="shared" si="233"/>
        <v>-1</v>
      </c>
      <c r="AA851" s="168">
        <f t="shared" si="233"/>
        <v>-1</v>
      </c>
      <c r="AB851" s="168">
        <f t="shared" si="233"/>
        <v>-1</v>
      </c>
      <c r="AC851" s="168">
        <f t="shared" si="233"/>
        <v>-1</v>
      </c>
      <c r="AD851" s="168">
        <f t="shared" si="233"/>
        <v>0</v>
      </c>
      <c r="AE851" s="99"/>
      <c r="AF851" s="66"/>
      <c r="AG851" s="9"/>
    </row>
    <row r="852" spans="1:33" ht="36" customHeight="1" x14ac:dyDescent="0.25">
      <c r="A852" s="64"/>
      <c r="B852" s="96" t="str">
        <f t="shared" ref="B852:C857" si="234">IF(B824="","",B824)</f>
        <v/>
      </c>
      <c r="C852" s="227" t="str">
        <f t="shared" si="234"/>
        <v/>
      </c>
      <c r="D852" s="227"/>
      <c r="E852" s="228"/>
      <c r="F852" s="14"/>
      <c r="G852" s="15">
        <f>IF(F852="y",1,0)</f>
        <v>0</v>
      </c>
      <c r="H852" s="16"/>
      <c r="I852" s="17"/>
      <c r="J852" s="18"/>
      <c r="K852" s="18"/>
      <c r="L852" s="18"/>
      <c r="M852" s="18"/>
      <c r="N852" s="18"/>
      <c r="O852" s="18"/>
      <c r="P852" s="18"/>
      <c r="Q852" s="18"/>
      <c r="R852" s="19"/>
      <c r="S852" s="18"/>
      <c r="T852" s="18"/>
      <c r="U852" s="18"/>
      <c r="V852" s="19"/>
      <c r="W852" s="16"/>
      <c r="X852" s="18"/>
      <c r="Y852" s="19"/>
      <c r="Z852" s="18"/>
      <c r="AA852" s="17"/>
      <c r="AB852" s="18"/>
      <c r="AC852" s="18"/>
      <c r="AD852" s="19"/>
      <c r="AE852" s="100">
        <f>(H852*H$11)+(I852*I$11)+(J852*J$11)+(K852*K$11)+(L852*L$11)+(M852*M$11)+(N852*N$11)+(O852*O$11)+(P852*P$11)+(Q852*Q$11)+(R852*R$11)+(S852*S$11)+(T852*T$11)+(U852*U$11)+(V852*V$11)+(W852*W$11)+(X852*X$11)+(Y852*Y$11)+(Z852*Z$11)+(AA852*AA$11)+(AB852*AB$11)+(AC852*AC$11)+(AD852*AD$11)</f>
        <v>0</v>
      </c>
      <c r="AF852" s="64"/>
    </row>
    <row r="853" spans="1:33" ht="36" customHeight="1" x14ac:dyDescent="0.25">
      <c r="A853" s="64"/>
      <c r="B853" s="97" t="str">
        <f t="shared" si="234"/>
        <v/>
      </c>
      <c r="C853" s="215" t="str">
        <f t="shared" si="234"/>
        <v/>
      </c>
      <c r="D853" s="216"/>
      <c r="E853" s="217"/>
      <c r="F853" s="14"/>
      <c r="G853" s="15">
        <f t="shared" ref="G853:G867" si="235">IF(F853="y",1,0)</f>
        <v>0</v>
      </c>
      <c r="H853" s="20"/>
      <c r="I853" s="13"/>
      <c r="J853" s="21"/>
      <c r="K853" s="21"/>
      <c r="L853" s="21"/>
      <c r="M853" s="21"/>
      <c r="N853" s="21"/>
      <c r="O853" s="21"/>
      <c r="P853" s="21"/>
      <c r="Q853" s="21"/>
      <c r="R853" s="12"/>
      <c r="S853" s="21"/>
      <c r="T853" s="21"/>
      <c r="U853" s="21"/>
      <c r="V853" s="12"/>
      <c r="W853" s="20"/>
      <c r="X853" s="21"/>
      <c r="Y853" s="12"/>
      <c r="Z853" s="21"/>
      <c r="AA853" s="13"/>
      <c r="AB853" s="21"/>
      <c r="AC853" s="21"/>
      <c r="AD853" s="12"/>
      <c r="AE853" s="101">
        <f t="shared" ref="AE853:AE867" si="236">(H853*H$11)+(I853*I$11)+(J853*J$11)+(K853*K$11)+(L853*L$11)+(M853*M$11)+(N853*N$11)+(O853*O$11)+(P853*P$11)+(Q853*Q$11)+(R853*R$11)+(S853*S$11)+(T853*T$11)+(U853*U$11)+(V853*V$11)+(W853*W$11)+(X853*X$11)+(Y853*Y$11)+(Z853*Z$11)+(AA853*AA$11)+(AB853*AB$11)+(AC853*AC$11)+(AD853*AD$11)</f>
        <v>0</v>
      </c>
      <c r="AF853" s="64"/>
    </row>
    <row r="854" spans="1:33" ht="36" customHeight="1" x14ac:dyDescent="0.25">
      <c r="A854" s="64"/>
      <c r="B854" s="97" t="str">
        <f t="shared" si="234"/>
        <v/>
      </c>
      <c r="C854" s="215" t="str">
        <f t="shared" si="234"/>
        <v/>
      </c>
      <c r="D854" s="216"/>
      <c r="E854" s="217"/>
      <c r="F854" s="14"/>
      <c r="G854" s="15">
        <f t="shared" si="235"/>
        <v>0</v>
      </c>
      <c r="H854" s="20"/>
      <c r="I854" s="13"/>
      <c r="J854" s="21"/>
      <c r="K854" s="21"/>
      <c r="L854" s="21"/>
      <c r="M854" s="21"/>
      <c r="N854" s="21"/>
      <c r="O854" s="21"/>
      <c r="P854" s="21"/>
      <c r="Q854" s="21"/>
      <c r="R854" s="12"/>
      <c r="S854" s="21"/>
      <c r="T854" s="21"/>
      <c r="U854" s="21"/>
      <c r="V854" s="12"/>
      <c r="W854" s="20"/>
      <c r="X854" s="21"/>
      <c r="Y854" s="12"/>
      <c r="Z854" s="21"/>
      <c r="AA854" s="13"/>
      <c r="AB854" s="21"/>
      <c r="AC854" s="21"/>
      <c r="AD854" s="12"/>
      <c r="AE854" s="101">
        <f t="shared" si="236"/>
        <v>0</v>
      </c>
      <c r="AF854" s="64"/>
    </row>
    <row r="855" spans="1:33" ht="36" customHeight="1" x14ac:dyDescent="0.25">
      <c r="A855" s="64"/>
      <c r="B855" s="97" t="str">
        <f t="shared" si="234"/>
        <v/>
      </c>
      <c r="C855" s="215" t="str">
        <f t="shared" si="234"/>
        <v/>
      </c>
      <c r="D855" s="216"/>
      <c r="E855" s="217"/>
      <c r="F855" s="14"/>
      <c r="G855" s="15">
        <f t="shared" si="235"/>
        <v>0</v>
      </c>
      <c r="H855" s="20"/>
      <c r="I855" s="13"/>
      <c r="J855" s="21"/>
      <c r="K855" s="21"/>
      <c r="L855" s="21"/>
      <c r="M855" s="21"/>
      <c r="N855" s="21"/>
      <c r="O855" s="21"/>
      <c r="P855" s="21"/>
      <c r="Q855" s="21"/>
      <c r="R855" s="12"/>
      <c r="S855" s="21"/>
      <c r="T855" s="21"/>
      <c r="U855" s="21"/>
      <c r="V855" s="12"/>
      <c r="W855" s="20"/>
      <c r="X855" s="21"/>
      <c r="Y855" s="12"/>
      <c r="Z855" s="21"/>
      <c r="AA855" s="13"/>
      <c r="AB855" s="21"/>
      <c r="AC855" s="21"/>
      <c r="AD855" s="12"/>
      <c r="AE855" s="101">
        <f t="shared" si="236"/>
        <v>0</v>
      </c>
      <c r="AF855" s="64"/>
    </row>
    <row r="856" spans="1:33" ht="36" customHeight="1" x14ac:dyDescent="0.25">
      <c r="A856" s="64"/>
      <c r="B856" s="97" t="str">
        <f t="shared" si="234"/>
        <v/>
      </c>
      <c r="C856" s="215" t="str">
        <f t="shared" si="234"/>
        <v/>
      </c>
      <c r="D856" s="216"/>
      <c r="E856" s="217"/>
      <c r="F856" s="14"/>
      <c r="G856" s="15">
        <f t="shared" si="235"/>
        <v>0</v>
      </c>
      <c r="H856" s="20"/>
      <c r="I856" s="13"/>
      <c r="J856" s="21"/>
      <c r="K856" s="21"/>
      <c r="L856" s="21"/>
      <c r="M856" s="21"/>
      <c r="N856" s="21"/>
      <c r="O856" s="21"/>
      <c r="P856" s="21"/>
      <c r="Q856" s="21"/>
      <c r="R856" s="12"/>
      <c r="S856" s="21"/>
      <c r="T856" s="21"/>
      <c r="U856" s="21"/>
      <c r="V856" s="12"/>
      <c r="W856" s="20"/>
      <c r="X856" s="21"/>
      <c r="Y856" s="12"/>
      <c r="Z856" s="21"/>
      <c r="AA856" s="13"/>
      <c r="AB856" s="21"/>
      <c r="AC856" s="21"/>
      <c r="AD856" s="12"/>
      <c r="AE856" s="101">
        <f t="shared" si="236"/>
        <v>0</v>
      </c>
      <c r="AF856" s="64"/>
    </row>
    <row r="857" spans="1:33" ht="36" customHeight="1" x14ac:dyDescent="0.25">
      <c r="A857" s="64"/>
      <c r="B857" s="97" t="str">
        <f t="shared" si="234"/>
        <v/>
      </c>
      <c r="C857" s="215" t="str">
        <f t="shared" si="234"/>
        <v/>
      </c>
      <c r="D857" s="216"/>
      <c r="E857" s="217"/>
      <c r="F857" s="14"/>
      <c r="G857" s="15">
        <f t="shared" si="235"/>
        <v>0</v>
      </c>
      <c r="H857" s="20"/>
      <c r="I857" s="13"/>
      <c r="J857" s="21"/>
      <c r="K857" s="21"/>
      <c r="L857" s="21"/>
      <c r="M857" s="21"/>
      <c r="N857" s="21"/>
      <c r="O857" s="21"/>
      <c r="P857" s="21"/>
      <c r="Q857" s="21"/>
      <c r="R857" s="12"/>
      <c r="S857" s="21"/>
      <c r="T857" s="21"/>
      <c r="U857" s="21"/>
      <c r="V857" s="12"/>
      <c r="W857" s="20"/>
      <c r="X857" s="21"/>
      <c r="Y857" s="12"/>
      <c r="Z857" s="21"/>
      <c r="AA857" s="13"/>
      <c r="AB857" s="21"/>
      <c r="AC857" s="21"/>
      <c r="AD857" s="12"/>
      <c r="AE857" s="101">
        <f t="shared" si="236"/>
        <v>0</v>
      </c>
      <c r="AF857" s="64"/>
    </row>
    <row r="858" spans="1:33" ht="36" customHeight="1" x14ac:dyDescent="0.25">
      <c r="A858" s="64"/>
      <c r="B858" s="97"/>
      <c r="C858" s="215" t="str">
        <f t="shared" ref="C858:C867" si="237">IF(C830="","",C830)</f>
        <v/>
      </c>
      <c r="D858" s="216"/>
      <c r="E858" s="217"/>
      <c r="F858" s="14"/>
      <c r="G858" s="15">
        <f t="shared" si="235"/>
        <v>0</v>
      </c>
      <c r="H858" s="20"/>
      <c r="I858" s="13"/>
      <c r="J858" s="21"/>
      <c r="K858" s="21"/>
      <c r="L858" s="21"/>
      <c r="M858" s="21"/>
      <c r="N858" s="21"/>
      <c r="O858" s="21"/>
      <c r="P858" s="21"/>
      <c r="Q858" s="21"/>
      <c r="R858" s="12"/>
      <c r="S858" s="21"/>
      <c r="T858" s="21"/>
      <c r="U858" s="21"/>
      <c r="V858" s="12"/>
      <c r="W858" s="20"/>
      <c r="X858" s="21"/>
      <c r="Y858" s="12"/>
      <c r="Z858" s="21"/>
      <c r="AA858" s="13"/>
      <c r="AB858" s="21"/>
      <c r="AC858" s="21"/>
      <c r="AD858" s="12"/>
      <c r="AE858" s="101">
        <f t="shared" si="236"/>
        <v>0</v>
      </c>
      <c r="AF858" s="64"/>
    </row>
    <row r="859" spans="1:33" ht="36" customHeight="1" x14ac:dyDescent="0.25">
      <c r="A859" s="64"/>
      <c r="B859" s="97" t="str">
        <f t="shared" ref="B859:B867" si="238">IF(B831="","",B831)</f>
        <v/>
      </c>
      <c r="C859" s="215" t="str">
        <f t="shared" si="237"/>
        <v/>
      </c>
      <c r="D859" s="216"/>
      <c r="E859" s="217"/>
      <c r="F859" s="14"/>
      <c r="G859" s="15">
        <f t="shared" si="235"/>
        <v>0</v>
      </c>
      <c r="H859" s="20"/>
      <c r="I859" s="13"/>
      <c r="J859" s="21"/>
      <c r="K859" s="21"/>
      <c r="L859" s="21"/>
      <c r="M859" s="21"/>
      <c r="N859" s="21"/>
      <c r="O859" s="21"/>
      <c r="P859" s="21"/>
      <c r="Q859" s="21"/>
      <c r="R859" s="12"/>
      <c r="S859" s="21"/>
      <c r="T859" s="21"/>
      <c r="U859" s="21"/>
      <c r="V859" s="12"/>
      <c r="W859" s="20"/>
      <c r="X859" s="21"/>
      <c r="Y859" s="12"/>
      <c r="Z859" s="21"/>
      <c r="AA859" s="13"/>
      <c r="AB859" s="21"/>
      <c r="AC859" s="21"/>
      <c r="AD859" s="12"/>
      <c r="AE859" s="101">
        <f t="shared" si="236"/>
        <v>0</v>
      </c>
      <c r="AF859" s="64"/>
    </row>
    <row r="860" spans="1:33" ht="36" customHeight="1" x14ac:dyDescent="0.25">
      <c r="A860" s="64"/>
      <c r="B860" s="97" t="str">
        <f t="shared" si="238"/>
        <v/>
      </c>
      <c r="C860" s="215" t="str">
        <f t="shared" si="237"/>
        <v/>
      </c>
      <c r="D860" s="216"/>
      <c r="E860" s="217"/>
      <c r="F860" s="14"/>
      <c r="G860" s="15">
        <f t="shared" si="235"/>
        <v>0</v>
      </c>
      <c r="H860" s="20"/>
      <c r="I860" s="13"/>
      <c r="J860" s="21"/>
      <c r="K860" s="21"/>
      <c r="L860" s="21"/>
      <c r="M860" s="21"/>
      <c r="N860" s="21"/>
      <c r="O860" s="21"/>
      <c r="P860" s="21"/>
      <c r="Q860" s="21"/>
      <c r="R860" s="12"/>
      <c r="S860" s="21"/>
      <c r="T860" s="21"/>
      <c r="U860" s="21"/>
      <c r="V860" s="12"/>
      <c r="W860" s="20"/>
      <c r="X860" s="21"/>
      <c r="Y860" s="12"/>
      <c r="Z860" s="21"/>
      <c r="AA860" s="13"/>
      <c r="AB860" s="21"/>
      <c r="AC860" s="21"/>
      <c r="AD860" s="12"/>
      <c r="AE860" s="101">
        <f t="shared" si="236"/>
        <v>0</v>
      </c>
      <c r="AF860" s="64"/>
    </row>
    <row r="861" spans="1:33" ht="36" customHeight="1" x14ac:dyDescent="0.25">
      <c r="A861" s="64"/>
      <c r="B861" s="97" t="str">
        <f t="shared" si="238"/>
        <v/>
      </c>
      <c r="C861" s="215" t="str">
        <f t="shared" si="237"/>
        <v/>
      </c>
      <c r="D861" s="216"/>
      <c r="E861" s="217"/>
      <c r="F861" s="14"/>
      <c r="G861" s="15">
        <f t="shared" si="235"/>
        <v>0</v>
      </c>
      <c r="H861" s="20"/>
      <c r="I861" s="13"/>
      <c r="J861" s="21"/>
      <c r="K861" s="21"/>
      <c r="L861" s="21"/>
      <c r="M861" s="21"/>
      <c r="N861" s="21"/>
      <c r="O861" s="21"/>
      <c r="P861" s="21"/>
      <c r="Q861" s="21"/>
      <c r="R861" s="12"/>
      <c r="S861" s="21"/>
      <c r="T861" s="21"/>
      <c r="U861" s="21"/>
      <c r="V861" s="12"/>
      <c r="W861" s="20"/>
      <c r="X861" s="21"/>
      <c r="Y861" s="12"/>
      <c r="Z861" s="21"/>
      <c r="AA861" s="13"/>
      <c r="AB861" s="21"/>
      <c r="AC861" s="21"/>
      <c r="AD861" s="12"/>
      <c r="AE861" s="101">
        <f t="shared" si="236"/>
        <v>0</v>
      </c>
      <c r="AF861" s="64"/>
    </row>
    <row r="862" spans="1:33" ht="36" customHeight="1" x14ac:dyDescent="0.25">
      <c r="A862" s="64"/>
      <c r="B862" s="97" t="str">
        <f t="shared" si="238"/>
        <v/>
      </c>
      <c r="C862" s="215" t="str">
        <f t="shared" si="237"/>
        <v/>
      </c>
      <c r="D862" s="216"/>
      <c r="E862" s="217"/>
      <c r="F862" s="14"/>
      <c r="G862" s="15">
        <f t="shared" si="235"/>
        <v>0</v>
      </c>
      <c r="H862" s="20"/>
      <c r="I862" s="13"/>
      <c r="J862" s="21"/>
      <c r="K862" s="21"/>
      <c r="L862" s="21"/>
      <c r="M862" s="21"/>
      <c r="N862" s="21"/>
      <c r="O862" s="21"/>
      <c r="P862" s="21"/>
      <c r="Q862" s="21"/>
      <c r="R862" s="12"/>
      <c r="S862" s="21"/>
      <c r="T862" s="21"/>
      <c r="U862" s="21"/>
      <c r="V862" s="12"/>
      <c r="W862" s="20"/>
      <c r="X862" s="21"/>
      <c r="Y862" s="12"/>
      <c r="Z862" s="21"/>
      <c r="AA862" s="13"/>
      <c r="AB862" s="21"/>
      <c r="AC862" s="21"/>
      <c r="AD862" s="12"/>
      <c r="AE862" s="101">
        <f t="shared" si="236"/>
        <v>0</v>
      </c>
      <c r="AF862" s="64"/>
    </row>
    <row r="863" spans="1:33" ht="36" customHeight="1" x14ac:dyDescent="0.25">
      <c r="A863" s="64"/>
      <c r="B863" s="97" t="str">
        <f t="shared" si="238"/>
        <v/>
      </c>
      <c r="C863" s="215" t="str">
        <f t="shared" si="237"/>
        <v/>
      </c>
      <c r="D863" s="216"/>
      <c r="E863" s="217"/>
      <c r="F863" s="14"/>
      <c r="G863" s="15">
        <f t="shared" si="235"/>
        <v>0</v>
      </c>
      <c r="H863" s="20"/>
      <c r="I863" s="13"/>
      <c r="J863" s="21"/>
      <c r="K863" s="21"/>
      <c r="L863" s="21"/>
      <c r="M863" s="21"/>
      <c r="N863" s="21"/>
      <c r="O863" s="21"/>
      <c r="P863" s="21"/>
      <c r="Q863" s="21"/>
      <c r="R863" s="12"/>
      <c r="S863" s="21"/>
      <c r="T863" s="21"/>
      <c r="U863" s="21"/>
      <c r="V863" s="12"/>
      <c r="W863" s="20"/>
      <c r="X863" s="21"/>
      <c r="Y863" s="12"/>
      <c r="Z863" s="21"/>
      <c r="AA863" s="13"/>
      <c r="AB863" s="21"/>
      <c r="AC863" s="21"/>
      <c r="AD863" s="12"/>
      <c r="AE863" s="101">
        <f t="shared" si="236"/>
        <v>0</v>
      </c>
      <c r="AF863" s="64"/>
    </row>
    <row r="864" spans="1:33" ht="36" customHeight="1" x14ac:dyDescent="0.25">
      <c r="A864" s="64"/>
      <c r="B864" s="97" t="str">
        <f t="shared" si="238"/>
        <v/>
      </c>
      <c r="C864" s="215" t="str">
        <f t="shared" si="237"/>
        <v/>
      </c>
      <c r="D864" s="216"/>
      <c r="E864" s="217"/>
      <c r="F864" s="14"/>
      <c r="G864" s="15">
        <f t="shared" si="235"/>
        <v>0</v>
      </c>
      <c r="H864" s="20"/>
      <c r="I864" s="13"/>
      <c r="J864" s="21"/>
      <c r="K864" s="21"/>
      <c r="L864" s="21"/>
      <c r="M864" s="21"/>
      <c r="N864" s="21"/>
      <c r="O864" s="21"/>
      <c r="P864" s="21"/>
      <c r="Q864" s="21"/>
      <c r="R864" s="12"/>
      <c r="S864" s="21"/>
      <c r="T864" s="21"/>
      <c r="U864" s="21"/>
      <c r="V864" s="12"/>
      <c r="W864" s="20"/>
      <c r="X864" s="21"/>
      <c r="Y864" s="12"/>
      <c r="Z864" s="21"/>
      <c r="AA864" s="13"/>
      <c r="AB864" s="21"/>
      <c r="AC864" s="21"/>
      <c r="AD864" s="12"/>
      <c r="AE864" s="101">
        <f t="shared" si="236"/>
        <v>0</v>
      </c>
      <c r="AF864" s="64"/>
    </row>
    <row r="865" spans="1:33" ht="36" customHeight="1" x14ac:dyDescent="0.25">
      <c r="A865" s="64"/>
      <c r="B865" s="97" t="str">
        <f t="shared" si="238"/>
        <v/>
      </c>
      <c r="C865" s="215" t="str">
        <f t="shared" si="237"/>
        <v/>
      </c>
      <c r="D865" s="216"/>
      <c r="E865" s="217"/>
      <c r="F865" s="14"/>
      <c r="G865" s="15">
        <f t="shared" si="235"/>
        <v>0</v>
      </c>
      <c r="H865" s="20"/>
      <c r="I865" s="13"/>
      <c r="J865" s="21"/>
      <c r="K865" s="21"/>
      <c r="L865" s="21"/>
      <c r="M865" s="21"/>
      <c r="N865" s="21"/>
      <c r="O865" s="21"/>
      <c r="P865" s="21"/>
      <c r="Q865" s="21"/>
      <c r="R865" s="12"/>
      <c r="S865" s="21"/>
      <c r="T865" s="21"/>
      <c r="U865" s="21"/>
      <c r="V865" s="12"/>
      <c r="W865" s="20"/>
      <c r="X865" s="21"/>
      <c r="Y865" s="12"/>
      <c r="Z865" s="21"/>
      <c r="AA865" s="13"/>
      <c r="AB865" s="21"/>
      <c r="AC865" s="21"/>
      <c r="AD865" s="12"/>
      <c r="AE865" s="101">
        <f t="shared" si="236"/>
        <v>0</v>
      </c>
      <c r="AF865" s="64"/>
    </row>
    <row r="866" spans="1:33" ht="36" customHeight="1" x14ac:dyDescent="0.25">
      <c r="A866" s="64"/>
      <c r="B866" s="97" t="str">
        <f t="shared" si="238"/>
        <v/>
      </c>
      <c r="C866" s="215" t="str">
        <f t="shared" si="237"/>
        <v/>
      </c>
      <c r="D866" s="216"/>
      <c r="E866" s="217"/>
      <c r="F866" s="14"/>
      <c r="G866" s="15">
        <f t="shared" si="235"/>
        <v>0</v>
      </c>
      <c r="H866" s="20"/>
      <c r="I866" s="13"/>
      <c r="J866" s="21"/>
      <c r="K866" s="21"/>
      <c r="L866" s="21"/>
      <c r="M866" s="21"/>
      <c r="N866" s="21"/>
      <c r="O866" s="21"/>
      <c r="P866" s="21"/>
      <c r="Q866" s="21"/>
      <c r="R866" s="12"/>
      <c r="S866" s="21"/>
      <c r="T866" s="21"/>
      <c r="U866" s="21"/>
      <c r="V866" s="12"/>
      <c r="W866" s="20"/>
      <c r="X866" s="21"/>
      <c r="Y866" s="12"/>
      <c r="Z866" s="21"/>
      <c r="AA866" s="13"/>
      <c r="AB866" s="21"/>
      <c r="AC866" s="21"/>
      <c r="AD866" s="12"/>
      <c r="AE866" s="101">
        <f t="shared" si="236"/>
        <v>0</v>
      </c>
      <c r="AF866" s="64"/>
    </row>
    <row r="867" spans="1:33" ht="36.75" customHeight="1" thickBot="1" x14ac:dyDescent="0.3">
      <c r="A867" s="64"/>
      <c r="B867" s="98" t="str">
        <f t="shared" si="238"/>
        <v/>
      </c>
      <c r="C867" s="224" t="str">
        <f t="shared" si="237"/>
        <v/>
      </c>
      <c r="D867" s="225"/>
      <c r="E867" s="226"/>
      <c r="F867" s="160"/>
      <c r="G867" s="23">
        <f t="shared" si="235"/>
        <v>0</v>
      </c>
      <c r="H867" s="24"/>
      <c r="I867" s="25"/>
      <c r="J867" s="26"/>
      <c r="K867" s="26"/>
      <c r="L867" s="26"/>
      <c r="M867" s="26"/>
      <c r="N867" s="26"/>
      <c r="O867" s="26"/>
      <c r="P867" s="26"/>
      <c r="Q867" s="26"/>
      <c r="R867" s="27"/>
      <c r="S867" s="26"/>
      <c r="T867" s="26"/>
      <c r="U867" s="26"/>
      <c r="V867" s="27"/>
      <c r="W867" s="24"/>
      <c r="X867" s="26"/>
      <c r="Y867" s="27"/>
      <c r="Z867" s="26"/>
      <c r="AA867" s="26"/>
      <c r="AB867" s="26"/>
      <c r="AC867" s="26"/>
      <c r="AD867" s="27"/>
      <c r="AE867" s="100">
        <f t="shared" si="236"/>
        <v>0</v>
      </c>
      <c r="AF867" s="64"/>
    </row>
    <row r="868" spans="1:33" ht="36" customHeight="1" thickTop="1" thickBot="1" x14ac:dyDescent="0.3">
      <c r="A868" s="64"/>
      <c r="B868" s="213" t="s">
        <v>25</v>
      </c>
      <c r="C868" s="214"/>
      <c r="D868" s="214"/>
      <c r="E868" s="214"/>
      <c r="F868" s="165"/>
      <c r="G868" s="165"/>
      <c r="H868" s="104">
        <f>SUM(H852:H867)</f>
        <v>0</v>
      </c>
      <c r="I868" s="105">
        <f t="shared" ref="I868:AD868" si="239">SUM(I852:I867)</f>
        <v>0</v>
      </c>
      <c r="J868" s="105">
        <f t="shared" si="239"/>
        <v>0</v>
      </c>
      <c r="K868" s="105">
        <f t="shared" si="239"/>
        <v>0</v>
      </c>
      <c r="L868" s="105">
        <f t="shared" si="239"/>
        <v>0</v>
      </c>
      <c r="M868" s="105">
        <f t="shared" si="239"/>
        <v>0</v>
      </c>
      <c r="N868" s="105">
        <f t="shared" si="239"/>
        <v>0</v>
      </c>
      <c r="O868" s="105">
        <f t="shared" si="239"/>
        <v>0</v>
      </c>
      <c r="P868" s="105">
        <f t="shared" si="239"/>
        <v>0</v>
      </c>
      <c r="Q868" s="105">
        <f t="shared" si="239"/>
        <v>0</v>
      </c>
      <c r="R868" s="166">
        <f t="shared" si="239"/>
        <v>0</v>
      </c>
      <c r="S868" s="105">
        <f t="shared" si="239"/>
        <v>0</v>
      </c>
      <c r="T868" s="105">
        <f t="shared" si="239"/>
        <v>0</v>
      </c>
      <c r="U868" s="105">
        <f t="shared" si="239"/>
        <v>0</v>
      </c>
      <c r="V868" s="107">
        <f t="shared" si="239"/>
        <v>0</v>
      </c>
      <c r="W868" s="108">
        <f t="shared" si="239"/>
        <v>0</v>
      </c>
      <c r="X868" s="105">
        <f t="shared" si="239"/>
        <v>0</v>
      </c>
      <c r="Y868" s="166">
        <f t="shared" si="239"/>
        <v>0</v>
      </c>
      <c r="Z868" s="109">
        <f t="shared" si="239"/>
        <v>0</v>
      </c>
      <c r="AA868" s="110">
        <f t="shared" si="239"/>
        <v>0</v>
      </c>
      <c r="AB868" s="110">
        <f t="shared" si="239"/>
        <v>0</v>
      </c>
      <c r="AC868" s="110">
        <f t="shared" si="239"/>
        <v>0</v>
      </c>
      <c r="AD868" s="111">
        <f t="shared" si="239"/>
        <v>0</v>
      </c>
      <c r="AE868" s="102">
        <f>SUM(AE852:AE867)</f>
        <v>0</v>
      </c>
      <c r="AF868" s="64"/>
    </row>
    <row r="869" spans="1:33" ht="8.25" customHeight="1" thickTop="1" x14ac:dyDescent="0.25">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c r="AA869" s="64"/>
      <c r="AB869" s="64"/>
      <c r="AC869" s="64"/>
      <c r="AD869" s="64"/>
      <c r="AE869" s="64"/>
      <c r="AF869" s="64"/>
    </row>
    <row r="870" spans="1:33" x14ac:dyDescent="0.25">
      <c r="A870" s="64"/>
      <c r="B870" s="71"/>
      <c r="C870" s="71"/>
      <c r="D870" s="71"/>
      <c r="E870" s="71"/>
      <c r="F870" s="71"/>
      <c r="G870" s="71"/>
      <c r="H870" s="71"/>
      <c r="I870" s="71"/>
      <c r="J870" s="71"/>
      <c r="K870" s="71"/>
      <c r="L870" s="71"/>
      <c r="M870" s="71"/>
      <c r="N870" s="71"/>
      <c r="O870" s="71"/>
      <c r="P870" s="71"/>
      <c r="Q870" s="71"/>
      <c r="R870" s="71"/>
      <c r="S870" s="71"/>
      <c r="T870" s="71"/>
      <c r="U870" s="71"/>
      <c r="V870" s="71"/>
      <c r="W870" s="71"/>
      <c r="X870" s="71"/>
      <c r="Y870" s="71"/>
      <c r="Z870" s="71"/>
      <c r="AA870" s="71"/>
      <c r="AB870" s="71"/>
      <c r="AC870" s="71"/>
      <c r="AD870" s="71"/>
      <c r="AE870" s="71"/>
      <c r="AF870" s="64"/>
    </row>
    <row r="871" spans="1:33" s="2" customFormat="1" ht="33.75" x14ac:dyDescent="0.5">
      <c r="A871" s="65"/>
      <c r="B871" s="72"/>
      <c r="C871" s="222" t="s">
        <v>11</v>
      </c>
      <c r="D871" s="222"/>
      <c r="E871" s="222"/>
      <c r="F871" s="222"/>
      <c r="G871" s="222"/>
      <c r="H871" s="222"/>
      <c r="I871" s="222"/>
      <c r="J871" s="222"/>
      <c r="K871" s="222"/>
      <c r="L871" s="222"/>
      <c r="M871" s="222"/>
      <c r="N871" s="222"/>
      <c r="O871" s="222"/>
      <c r="P871" s="222"/>
      <c r="Q871" s="222"/>
      <c r="R871" s="222"/>
      <c r="S871" s="222"/>
      <c r="T871" s="222"/>
      <c r="U871" s="222"/>
      <c r="V871" s="222"/>
      <c r="W871" s="222"/>
      <c r="X871" s="222"/>
      <c r="Y871" s="222"/>
      <c r="Z871" s="222"/>
      <c r="AA871" s="222"/>
      <c r="AB871" s="222"/>
      <c r="AC871" s="222"/>
      <c r="AD871" s="222"/>
      <c r="AE871" s="222"/>
      <c r="AF871" s="65"/>
      <c r="AG871" s="9"/>
    </row>
    <row r="872" spans="1:33" s="3" customFormat="1" ht="26.25" x14ac:dyDescent="0.4">
      <c r="A872" s="66"/>
      <c r="B872" s="73"/>
      <c r="C872" s="223" t="s">
        <v>12</v>
      </c>
      <c r="D872" s="223"/>
      <c r="E872" s="223"/>
      <c r="F872" s="223"/>
      <c r="G872" s="223"/>
      <c r="H872" s="223"/>
      <c r="I872" s="223"/>
      <c r="J872" s="223"/>
      <c r="K872" s="223"/>
      <c r="L872" s="223"/>
      <c r="M872" s="223"/>
      <c r="N872" s="223"/>
      <c r="O872" s="223"/>
      <c r="P872" s="223"/>
      <c r="Q872" s="223"/>
      <c r="R872" s="223"/>
      <c r="S872" s="223"/>
      <c r="T872" s="223"/>
      <c r="U872" s="223"/>
      <c r="V872" s="223"/>
      <c r="W872" s="223"/>
      <c r="X872" s="223"/>
      <c r="Y872" s="223"/>
      <c r="Z872" s="223"/>
      <c r="AA872" s="223"/>
      <c r="AB872" s="223"/>
      <c r="AC872" s="223"/>
      <c r="AD872" s="223"/>
      <c r="AE872" s="223"/>
      <c r="AF872" s="66"/>
      <c r="AG872" s="9"/>
    </row>
    <row r="873" spans="1:33" s="3" customFormat="1" ht="9" customHeight="1" x14ac:dyDescent="0.4">
      <c r="A873" s="66"/>
      <c r="B873" s="73"/>
      <c r="C873" s="163"/>
      <c r="D873" s="163"/>
      <c r="E873" s="163"/>
      <c r="F873" s="163"/>
      <c r="G873" s="163"/>
      <c r="H873" s="163"/>
      <c r="I873" s="163"/>
      <c r="J873" s="163"/>
      <c r="K873" s="163"/>
      <c r="L873" s="163"/>
      <c r="M873" s="163"/>
      <c r="N873" s="163"/>
      <c r="O873" s="163"/>
      <c r="P873" s="163"/>
      <c r="Q873" s="163"/>
      <c r="R873" s="163"/>
      <c r="S873" s="163"/>
      <c r="T873" s="163"/>
      <c r="U873" s="163"/>
      <c r="V873" s="163"/>
      <c r="W873" s="163"/>
      <c r="X873" s="163"/>
      <c r="Y873" s="163"/>
      <c r="Z873" s="163"/>
      <c r="AA873" s="163"/>
      <c r="AB873" s="163"/>
      <c r="AC873" s="163"/>
      <c r="AD873" s="163"/>
      <c r="AE873" s="163"/>
      <c r="AF873" s="66"/>
      <c r="AG873" s="9"/>
    </row>
    <row r="874" spans="1:33" s="4" customFormat="1" ht="32.25" customHeight="1" x14ac:dyDescent="0.3">
      <c r="A874" s="67"/>
      <c r="B874" s="75"/>
      <c r="C874" s="75"/>
      <c r="D874" s="219" t="str">
        <f>IF(D846="","",D846)</f>
        <v/>
      </c>
      <c r="E874" s="220"/>
      <c r="F874" s="220"/>
      <c r="G874" s="220"/>
      <c r="H874" s="221"/>
      <c r="I874" s="76"/>
      <c r="J874" s="219" t="str">
        <f>IF(J846="","",J846)</f>
        <v/>
      </c>
      <c r="K874" s="220"/>
      <c r="L874" s="220"/>
      <c r="M874" s="220"/>
      <c r="N874" s="220"/>
      <c r="O874" s="220"/>
      <c r="P874" s="220"/>
      <c r="Q874" s="221"/>
      <c r="R874" s="77" t="s">
        <v>13</v>
      </c>
      <c r="S874" s="169"/>
      <c r="T874" s="170"/>
      <c r="U874" s="170"/>
      <c r="V874" s="170"/>
      <c r="W874" s="170"/>
      <c r="X874" s="170"/>
      <c r="Y874" s="170"/>
      <c r="Z874" s="171"/>
      <c r="AA874" s="77" t="s">
        <v>16</v>
      </c>
      <c r="AB874" s="172"/>
      <c r="AC874" s="173"/>
      <c r="AD874" s="174"/>
      <c r="AE874" s="78"/>
      <c r="AF874" s="67"/>
      <c r="AG874" s="10">
        <f>IF(AB874="",0,1)</f>
        <v>0</v>
      </c>
    </row>
    <row r="875" spans="1:33" s="5" customFormat="1" x14ac:dyDescent="0.3">
      <c r="A875" s="68"/>
      <c r="B875" s="78"/>
      <c r="C875" s="78"/>
      <c r="D875" s="218" t="s">
        <v>20</v>
      </c>
      <c r="E875" s="218"/>
      <c r="F875" s="218"/>
      <c r="G875" s="218"/>
      <c r="H875" s="218"/>
      <c r="I875" s="78"/>
      <c r="J875" s="218" t="s">
        <v>14</v>
      </c>
      <c r="K875" s="218"/>
      <c r="L875" s="218"/>
      <c r="M875" s="218"/>
      <c r="N875" s="218"/>
      <c r="O875" s="218"/>
      <c r="P875" s="218"/>
      <c r="Q875" s="218"/>
      <c r="R875" s="78"/>
      <c r="S875" s="218" t="s">
        <v>15</v>
      </c>
      <c r="T875" s="218"/>
      <c r="U875" s="218"/>
      <c r="V875" s="218"/>
      <c r="W875" s="218"/>
      <c r="X875" s="218"/>
      <c r="Y875" s="218"/>
      <c r="Z875" s="218"/>
      <c r="AA875" s="78"/>
      <c r="AB875" s="218" t="s">
        <v>17</v>
      </c>
      <c r="AC875" s="218"/>
      <c r="AD875" s="218"/>
      <c r="AE875" s="78"/>
      <c r="AF875" s="68"/>
      <c r="AG875" s="9"/>
    </row>
    <row r="876" spans="1:33" ht="21.75" thickBot="1" x14ac:dyDescent="0.3">
      <c r="A876" s="64"/>
      <c r="B876" s="79"/>
      <c r="C876" s="71"/>
      <c r="D876" s="71"/>
      <c r="E876" s="71"/>
      <c r="F876" s="71"/>
      <c r="G876" s="71"/>
      <c r="H876" s="71"/>
      <c r="I876" s="71"/>
      <c r="J876" s="80"/>
      <c r="K876" s="80"/>
      <c r="L876" s="80"/>
      <c r="M876" s="80"/>
      <c r="N876" s="80"/>
      <c r="O876" s="80"/>
      <c r="P876" s="80"/>
      <c r="Q876" s="80"/>
      <c r="R876" s="71"/>
      <c r="S876" s="80"/>
      <c r="T876" s="80"/>
      <c r="U876" s="80"/>
      <c r="V876" s="80"/>
      <c r="W876" s="80"/>
      <c r="X876" s="80"/>
      <c r="Y876" s="80"/>
      <c r="Z876" s="80"/>
      <c r="AA876" s="71"/>
      <c r="AB876" s="71"/>
      <c r="AC876" s="71"/>
      <c r="AD876" s="71"/>
      <c r="AE876" s="71"/>
      <c r="AF876" s="64"/>
    </row>
    <row r="877" spans="1:33" s="6" customFormat="1" ht="31.5" customHeight="1" thickTop="1" thickBot="1" x14ac:dyDescent="0.3">
      <c r="A877" s="69"/>
      <c r="B877" s="81"/>
      <c r="C877" s="82"/>
      <c r="D877" s="82"/>
      <c r="E877" s="82"/>
      <c r="F877" s="82"/>
      <c r="G877" s="82"/>
      <c r="H877" s="230" t="s">
        <v>41</v>
      </c>
      <c r="I877" s="231"/>
      <c r="J877" s="231"/>
      <c r="K877" s="231"/>
      <c r="L877" s="231"/>
      <c r="M877" s="231"/>
      <c r="N877" s="231"/>
      <c r="O877" s="231"/>
      <c r="P877" s="231"/>
      <c r="Q877" s="231"/>
      <c r="R877" s="231"/>
      <c r="S877" s="231"/>
      <c r="T877" s="231"/>
      <c r="U877" s="231"/>
      <c r="V877" s="231"/>
      <c r="W877" s="161"/>
      <c r="X877" s="162"/>
      <c r="Y877" s="162"/>
      <c r="Z877" s="85" t="s">
        <v>42</v>
      </c>
      <c r="AA877" s="86"/>
      <c r="AB877" s="86"/>
      <c r="AC877" s="86"/>
      <c r="AD877" s="86"/>
      <c r="AE877" s="87"/>
      <c r="AF877" s="69"/>
      <c r="AG877" s="9"/>
    </row>
    <row r="878" spans="1:33" s="7" customFormat="1" ht="69.75" customHeight="1" thickBot="1" x14ac:dyDescent="0.4">
      <c r="A878" s="70"/>
      <c r="B878" s="88"/>
      <c r="C878" s="229" t="s">
        <v>4</v>
      </c>
      <c r="D878" s="229"/>
      <c r="E878" s="229"/>
      <c r="F878" s="164"/>
      <c r="G878" s="90"/>
      <c r="H878" s="91" t="str">
        <f>H850</f>
        <v>Box Out</v>
      </c>
      <c r="I878" s="91" t="str">
        <f t="shared" ref="I878:AD878" si="240">I850</f>
        <v>Deflect, Tip Out or Intercept</v>
      </c>
      <c r="J878" s="91" t="str">
        <f t="shared" si="240"/>
        <v>Loose  Ball    or Dive on Floor</v>
      </c>
      <c r="K878" s="91" t="str">
        <f t="shared" si="240"/>
        <v>Defensive Rebound</v>
      </c>
      <c r="L878" s="91" t="str">
        <f t="shared" si="240"/>
        <v>Offensive Rebound</v>
      </c>
      <c r="M878" s="91" t="str">
        <f t="shared" si="240"/>
        <v>Steal</v>
      </c>
      <c r="N878" s="91" t="str">
        <f t="shared" si="240"/>
        <v>Charge</v>
      </c>
      <c r="O878" s="91" t="str">
        <f t="shared" si="240"/>
        <v>Block          Shot</v>
      </c>
      <c r="P878" s="91" t="str">
        <f t="shared" si="240"/>
        <v>Ball Pressure</v>
      </c>
      <c r="Q878" s="91" t="str">
        <f t="shared" si="240"/>
        <v>Help Action</v>
      </c>
      <c r="R878" s="91" t="str">
        <f t="shared" si="240"/>
        <v>Assist</v>
      </c>
      <c r="S878" s="91" t="str">
        <f t="shared" si="240"/>
        <v>Defensive Tie Ups</v>
      </c>
      <c r="T878" s="91" t="str">
        <f t="shared" si="240"/>
        <v>Great Screen</v>
      </c>
      <c r="U878" s="91" t="str">
        <f t="shared" si="240"/>
        <v>Transition   Score</v>
      </c>
      <c r="V878" s="91">
        <f t="shared" si="240"/>
        <v>0</v>
      </c>
      <c r="W878" s="91" t="str">
        <f t="shared" si="240"/>
        <v>Turnover Unforced</v>
      </c>
      <c r="X878" s="91" t="str">
        <f t="shared" si="240"/>
        <v>Turnover Forced</v>
      </c>
      <c r="Y878" s="91" t="str">
        <f t="shared" si="240"/>
        <v>Offensive Tie Ups</v>
      </c>
      <c r="Z878" s="91" t="str">
        <f t="shared" si="240"/>
        <v>Poor  Closeout</v>
      </c>
      <c r="AA878" s="91" t="str">
        <f t="shared" si="240"/>
        <v>Beat off B=ounce</v>
      </c>
      <c r="AB878" s="91" t="str">
        <f t="shared" si="240"/>
        <v>Poor Attitude or Language</v>
      </c>
      <c r="AC878" s="91" t="str">
        <f t="shared" si="240"/>
        <v>Poor Reaction to Officials</v>
      </c>
      <c r="AD878" s="91">
        <f t="shared" si="240"/>
        <v>0</v>
      </c>
      <c r="AE878" s="92" t="s">
        <v>22</v>
      </c>
      <c r="AF878" s="70"/>
      <c r="AG878" s="9"/>
    </row>
    <row r="879" spans="1:33" s="3" customFormat="1" ht="39" customHeight="1" thickBot="1" x14ac:dyDescent="0.4">
      <c r="A879" s="66"/>
      <c r="B879" s="93" t="s">
        <v>36</v>
      </c>
      <c r="C879" s="94"/>
      <c r="D879" s="94"/>
      <c r="E879" s="95" t="s">
        <v>38</v>
      </c>
      <c r="F879" s="93" t="s">
        <v>35</v>
      </c>
      <c r="G879" s="113"/>
      <c r="H879" s="168">
        <f>H851</f>
        <v>1</v>
      </c>
      <c r="I879" s="168">
        <f t="shared" ref="I879:AD879" si="241">I851</f>
        <v>1</v>
      </c>
      <c r="J879" s="168">
        <f t="shared" si="241"/>
        <v>2</v>
      </c>
      <c r="K879" s="168">
        <f t="shared" si="241"/>
        <v>1</v>
      </c>
      <c r="L879" s="168">
        <f t="shared" si="241"/>
        <v>1</v>
      </c>
      <c r="M879" s="168">
        <f t="shared" si="241"/>
        <v>3</v>
      </c>
      <c r="N879" s="168">
        <f t="shared" si="241"/>
        <v>3</v>
      </c>
      <c r="O879" s="168">
        <f t="shared" si="241"/>
        <v>1</v>
      </c>
      <c r="P879" s="168">
        <f t="shared" si="241"/>
        <v>1</v>
      </c>
      <c r="Q879" s="168">
        <f t="shared" si="241"/>
        <v>1</v>
      </c>
      <c r="R879" s="168">
        <f t="shared" si="241"/>
        <v>1</v>
      </c>
      <c r="S879" s="168">
        <f t="shared" si="241"/>
        <v>2</v>
      </c>
      <c r="T879" s="168">
        <f t="shared" si="241"/>
        <v>1</v>
      </c>
      <c r="U879" s="168">
        <f t="shared" si="241"/>
        <v>1</v>
      </c>
      <c r="V879" s="168">
        <f t="shared" si="241"/>
        <v>0</v>
      </c>
      <c r="W879" s="168">
        <f t="shared" si="241"/>
        <v>-2</v>
      </c>
      <c r="X879" s="168">
        <f t="shared" si="241"/>
        <v>-1</v>
      </c>
      <c r="Y879" s="168">
        <f t="shared" si="241"/>
        <v>-1</v>
      </c>
      <c r="Z879" s="168">
        <f t="shared" si="241"/>
        <v>-1</v>
      </c>
      <c r="AA879" s="168">
        <f t="shared" si="241"/>
        <v>-1</v>
      </c>
      <c r="AB879" s="168">
        <f t="shared" si="241"/>
        <v>-1</v>
      </c>
      <c r="AC879" s="168">
        <f t="shared" si="241"/>
        <v>-1</v>
      </c>
      <c r="AD879" s="168">
        <f t="shared" si="241"/>
        <v>0</v>
      </c>
      <c r="AE879" s="99"/>
      <c r="AF879" s="66"/>
      <c r="AG879" s="9"/>
    </row>
    <row r="880" spans="1:33" ht="36" customHeight="1" x14ac:dyDescent="0.25">
      <c r="A880" s="64"/>
      <c r="B880" s="96" t="str">
        <f t="shared" ref="B880:C885" si="242">IF(B852="","",B852)</f>
        <v/>
      </c>
      <c r="C880" s="227" t="str">
        <f t="shared" si="242"/>
        <v/>
      </c>
      <c r="D880" s="227"/>
      <c r="E880" s="228"/>
      <c r="F880" s="14"/>
      <c r="G880" s="15">
        <f>IF(F880="y",1,0)</f>
        <v>0</v>
      </c>
      <c r="H880" s="16"/>
      <c r="I880" s="17"/>
      <c r="J880" s="18"/>
      <c r="K880" s="18"/>
      <c r="L880" s="18"/>
      <c r="M880" s="18"/>
      <c r="N880" s="18"/>
      <c r="O880" s="18"/>
      <c r="P880" s="18"/>
      <c r="Q880" s="18"/>
      <c r="R880" s="19"/>
      <c r="S880" s="18"/>
      <c r="T880" s="18"/>
      <c r="U880" s="18"/>
      <c r="V880" s="19"/>
      <c r="W880" s="16"/>
      <c r="X880" s="18"/>
      <c r="Y880" s="19"/>
      <c r="Z880" s="18"/>
      <c r="AA880" s="17"/>
      <c r="AB880" s="18"/>
      <c r="AC880" s="18"/>
      <c r="AD880" s="19"/>
      <c r="AE880" s="100">
        <f>(H880*H$11)+(I880*I$11)+(J880*J$11)+(K880*K$11)+(L880*L$11)+(M880*M$11)+(N880*N$11)+(O880*O$11)+(P880*P$11)+(Q880*Q$11)+(R880*R$11)+(S880*S$11)+(T880*T$11)+(U880*U$11)+(V880*V$11)+(W880*W$11)+(X880*X$11)+(Y880*Y$11)+(Z880*Z$11)+(AA880*AA$11)+(AB880*AB$11)+(AC880*AC$11)+(AD880*AD$11)</f>
        <v>0</v>
      </c>
      <c r="AF880" s="64"/>
    </row>
    <row r="881" spans="1:32" ht="36" customHeight="1" x14ac:dyDescent="0.25">
      <c r="A881" s="64"/>
      <c r="B881" s="97" t="str">
        <f t="shared" si="242"/>
        <v/>
      </c>
      <c r="C881" s="215" t="str">
        <f t="shared" si="242"/>
        <v/>
      </c>
      <c r="D881" s="216"/>
      <c r="E881" s="217"/>
      <c r="F881" s="14"/>
      <c r="G881" s="15">
        <f t="shared" ref="G881:G895" si="243">IF(F881="y",1,0)</f>
        <v>0</v>
      </c>
      <c r="H881" s="20"/>
      <c r="I881" s="13"/>
      <c r="J881" s="21"/>
      <c r="K881" s="21"/>
      <c r="L881" s="21"/>
      <c r="M881" s="21"/>
      <c r="N881" s="21"/>
      <c r="O881" s="21"/>
      <c r="P881" s="21"/>
      <c r="Q881" s="21"/>
      <c r="R881" s="12"/>
      <c r="S881" s="21"/>
      <c r="T881" s="21"/>
      <c r="U881" s="21"/>
      <c r="V881" s="12"/>
      <c r="W881" s="20"/>
      <c r="X881" s="21"/>
      <c r="Y881" s="12"/>
      <c r="Z881" s="21"/>
      <c r="AA881" s="13"/>
      <c r="AB881" s="21"/>
      <c r="AC881" s="21"/>
      <c r="AD881" s="12"/>
      <c r="AE881" s="101">
        <f t="shared" ref="AE881:AE895" si="244">(H881*H$11)+(I881*I$11)+(J881*J$11)+(K881*K$11)+(L881*L$11)+(M881*M$11)+(N881*N$11)+(O881*O$11)+(P881*P$11)+(Q881*Q$11)+(R881*R$11)+(S881*S$11)+(T881*T$11)+(U881*U$11)+(V881*V$11)+(W881*W$11)+(X881*X$11)+(Y881*Y$11)+(Z881*Z$11)+(AA881*AA$11)+(AB881*AB$11)+(AC881*AC$11)+(AD881*AD$11)</f>
        <v>0</v>
      </c>
      <c r="AF881" s="64"/>
    </row>
    <row r="882" spans="1:32" ht="36" customHeight="1" x14ac:dyDescent="0.25">
      <c r="A882" s="64"/>
      <c r="B882" s="97" t="str">
        <f t="shared" si="242"/>
        <v/>
      </c>
      <c r="C882" s="215" t="str">
        <f t="shared" si="242"/>
        <v/>
      </c>
      <c r="D882" s="216"/>
      <c r="E882" s="217"/>
      <c r="F882" s="14"/>
      <c r="G882" s="15">
        <f t="shared" si="243"/>
        <v>0</v>
      </c>
      <c r="H882" s="20"/>
      <c r="I882" s="13"/>
      <c r="J882" s="21"/>
      <c r="K882" s="21"/>
      <c r="L882" s="21"/>
      <c r="M882" s="21"/>
      <c r="N882" s="21"/>
      <c r="O882" s="21"/>
      <c r="P882" s="21"/>
      <c r="Q882" s="21"/>
      <c r="R882" s="12"/>
      <c r="S882" s="21"/>
      <c r="T882" s="21"/>
      <c r="U882" s="21"/>
      <c r="V882" s="12"/>
      <c r="W882" s="20"/>
      <c r="X882" s="21"/>
      <c r="Y882" s="12"/>
      <c r="Z882" s="21"/>
      <c r="AA882" s="13"/>
      <c r="AB882" s="21"/>
      <c r="AC882" s="21"/>
      <c r="AD882" s="12"/>
      <c r="AE882" s="101">
        <f t="shared" si="244"/>
        <v>0</v>
      </c>
      <c r="AF882" s="64"/>
    </row>
    <row r="883" spans="1:32" ht="36" customHeight="1" x14ac:dyDescent="0.25">
      <c r="A883" s="64"/>
      <c r="B883" s="97" t="str">
        <f t="shared" si="242"/>
        <v/>
      </c>
      <c r="C883" s="215" t="str">
        <f t="shared" si="242"/>
        <v/>
      </c>
      <c r="D883" s="216"/>
      <c r="E883" s="217"/>
      <c r="F883" s="14"/>
      <c r="G883" s="15">
        <f t="shared" si="243"/>
        <v>0</v>
      </c>
      <c r="H883" s="20"/>
      <c r="I883" s="13"/>
      <c r="J883" s="21"/>
      <c r="K883" s="21"/>
      <c r="L883" s="21"/>
      <c r="M883" s="21"/>
      <c r="N883" s="21"/>
      <c r="O883" s="21"/>
      <c r="P883" s="21"/>
      <c r="Q883" s="21"/>
      <c r="R883" s="12"/>
      <c r="S883" s="21"/>
      <c r="T883" s="21"/>
      <c r="U883" s="21"/>
      <c r="V883" s="12"/>
      <c r="W883" s="20"/>
      <c r="X883" s="21"/>
      <c r="Y883" s="12"/>
      <c r="Z883" s="21"/>
      <c r="AA883" s="13"/>
      <c r="AB883" s="21"/>
      <c r="AC883" s="21"/>
      <c r="AD883" s="12"/>
      <c r="AE883" s="101">
        <f t="shared" si="244"/>
        <v>0</v>
      </c>
      <c r="AF883" s="64"/>
    </row>
    <row r="884" spans="1:32" ht="36" customHeight="1" x14ac:dyDescent="0.25">
      <c r="A884" s="64"/>
      <c r="B884" s="97" t="str">
        <f t="shared" si="242"/>
        <v/>
      </c>
      <c r="C884" s="215" t="str">
        <f t="shared" si="242"/>
        <v/>
      </c>
      <c r="D884" s="216"/>
      <c r="E884" s="217"/>
      <c r="F884" s="14"/>
      <c r="G884" s="15">
        <f t="shared" si="243"/>
        <v>0</v>
      </c>
      <c r="H884" s="20"/>
      <c r="I884" s="13"/>
      <c r="J884" s="21"/>
      <c r="K884" s="21"/>
      <c r="L884" s="21"/>
      <c r="M884" s="21"/>
      <c r="N884" s="21"/>
      <c r="O884" s="21"/>
      <c r="P884" s="21"/>
      <c r="Q884" s="21"/>
      <c r="R884" s="12"/>
      <c r="S884" s="21"/>
      <c r="T884" s="21"/>
      <c r="U884" s="21"/>
      <c r="V884" s="12"/>
      <c r="W884" s="20"/>
      <c r="X884" s="21"/>
      <c r="Y884" s="12"/>
      <c r="Z884" s="21"/>
      <c r="AA884" s="13"/>
      <c r="AB884" s="21"/>
      <c r="AC884" s="21"/>
      <c r="AD884" s="12"/>
      <c r="AE884" s="101">
        <f t="shared" si="244"/>
        <v>0</v>
      </c>
      <c r="AF884" s="64"/>
    </row>
    <row r="885" spans="1:32" ht="36" customHeight="1" x14ac:dyDescent="0.25">
      <c r="A885" s="64"/>
      <c r="B885" s="97" t="str">
        <f t="shared" si="242"/>
        <v/>
      </c>
      <c r="C885" s="215" t="str">
        <f t="shared" si="242"/>
        <v/>
      </c>
      <c r="D885" s="216"/>
      <c r="E885" s="217"/>
      <c r="F885" s="14"/>
      <c r="G885" s="15">
        <f t="shared" si="243"/>
        <v>0</v>
      </c>
      <c r="H885" s="20"/>
      <c r="I885" s="13"/>
      <c r="J885" s="21"/>
      <c r="K885" s="21"/>
      <c r="L885" s="21"/>
      <c r="M885" s="21"/>
      <c r="N885" s="21"/>
      <c r="O885" s="21"/>
      <c r="P885" s="21"/>
      <c r="Q885" s="21"/>
      <c r="R885" s="12"/>
      <c r="S885" s="21"/>
      <c r="T885" s="21"/>
      <c r="U885" s="21"/>
      <c r="V885" s="12"/>
      <c r="W885" s="20"/>
      <c r="X885" s="21"/>
      <c r="Y885" s="12"/>
      <c r="Z885" s="21"/>
      <c r="AA885" s="13"/>
      <c r="AB885" s="21"/>
      <c r="AC885" s="21"/>
      <c r="AD885" s="12"/>
      <c r="AE885" s="101">
        <f t="shared" si="244"/>
        <v>0</v>
      </c>
      <c r="AF885" s="64"/>
    </row>
    <row r="886" spans="1:32" ht="36" customHeight="1" x14ac:dyDescent="0.25">
      <c r="A886" s="64"/>
      <c r="B886" s="97"/>
      <c r="C886" s="215" t="str">
        <f t="shared" ref="C886:C895" si="245">IF(C858="","",C858)</f>
        <v/>
      </c>
      <c r="D886" s="216"/>
      <c r="E886" s="217"/>
      <c r="F886" s="14"/>
      <c r="G886" s="15">
        <f t="shared" si="243"/>
        <v>0</v>
      </c>
      <c r="H886" s="20"/>
      <c r="I886" s="13"/>
      <c r="J886" s="21"/>
      <c r="K886" s="21"/>
      <c r="L886" s="21"/>
      <c r="M886" s="21"/>
      <c r="N886" s="21"/>
      <c r="O886" s="21"/>
      <c r="P886" s="21"/>
      <c r="Q886" s="21"/>
      <c r="R886" s="12"/>
      <c r="S886" s="21"/>
      <c r="T886" s="21"/>
      <c r="U886" s="21"/>
      <c r="V886" s="12"/>
      <c r="W886" s="20"/>
      <c r="X886" s="21"/>
      <c r="Y886" s="12"/>
      <c r="Z886" s="21"/>
      <c r="AA886" s="13"/>
      <c r="AB886" s="21"/>
      <c r="AC886" s="21"/>
      <c r="AD886" s="12"/>
      <c r="AE886" s="101">
        <f t="shared" si="244"/>
        <v>0</v>
      </c>
      <c r="AF886" s="64"/>
    </row>
    <row r="887" spans="1:32" ht="36" customHeight="1" x14ac:dyDescent="0.25">
      <c r="A887" s="64"/>
      <c r="B887" s="97" t="str">
        <f t="shared" ref="B887:B895" si="246">IF(B859="","",B859)</f>
        <v/>
      </c>
      <c r="C887" s="215" t="str">
        <f t="shared" si="245"/>
        <v/>
      </c>
      <c r="D887" s="216"/>
      <c r="E887" s="217"/>
      <c r="F887" s="14"/>
      <c r="G887" s="15">
        <f t="shared" si="243"/>
        <v>0</v>
      </c>
      <c r="H887" s="20"/>
      <c r="I887" s="13"/>
      <c r="J887" s="21"/>
      <c r="K887" s="21"/>
      <c r="L887" s="21"/>
      <c r="M887" s="21"/>
      <c r="N887" s="21"/>
      <c r="O887" s="21"/>
      <c r="P887" s="21"/>
      <c r="Q887" s="21"/>
      <c r="R887" s="12"/>
      <c r="S887" s="21"/>
      <c r="T887" s="21"/>
      <c r="U887" s="21"/>
      <c r="V887" s="12"/>
      <c r="W887" s="20"/>
      <c r="X887" s="21"/>
      <c r="Y887" s="12"/>
      <c r="Z887" s="21"/>
      <c r="AA887" s="13"/>
      <c r="AB887" s="21"/>
      <c r="AC887" s="21"/>
      <c r="AD887" s="12"/>
      <c r="AE887" s="101">
        <f t="shared" si="244"/>
        <v>0</v>
      </c>
      <c r="AF887" s="64"/>
    </row>
    <row r="888" spans="1:32" ht="36" customHeight="1" x14ac:dyDescent="0.25">
      <c r="A888" s="64"/>
      <c r="B888" s="97" t="str">
        <f t="shared" si="246"/>
        <v/>
      </c>
      <c r="C888" s="215" t="str">
        <f t="shared" si="245"/>
        <v/>
      </c>
      <c r="D888" s="216"/>
      <c r="E888" s="217"/>
      <c r="F888" s="14"/>
      <c r="G888" s="15">
        <f t="shared" si="243"/>
        <v>0</v>
      </c>
      <c r="H888" s="20"/>
      <c r="I888" s="13"/>
      <c r="J888" s="21"/>
      <c r="K888" s="21"/>
      <c r="L888" s="21"/>
      <c r="M888" s="21"/>
      <c r="N888" s="21"/>
      <c r="O888" s="21"/>
      <c r="P888" s="21"/>
      <c r="Q888" s="21"/>
      <c r="R888" s="12"/>
      <c r="S888" s="21"/>
      <c r="T888" s="21"/>
      <c r="U888" s="21"/>
      <c r="V888" s="12"/>
      <c r="W888" s="20"/>
      <c r="X888" s="21"/>
      <c r="Y888" s="12"/>
      <c r="Z888" s="21"/>
      <c r="AA888" s="13"/>
      <c r="AB888" s="21"/>
      <c r="AC888" s="21"/>
      <c r="AD888" s="12"/>
      <c r="AE888" s="101">
        <f t="shared" si="244"/>
        <v>0</v>
      </c>
      <c r="AF888" s="64"/>
    </row>
    <row r="889" spans="1:32" ht="36" customHeight="1" x14ac:dyDescent="0.25">
      <c r="A889" s="64"/>
      <c r="B889" s="97" t="str">
        <f t="shared" si="246"/>
        <v/>
      </c>
      <c r="C889" s="215" t="str">
        <f t="shared" si="245"/>
        <v/>
      </c>
      <c r="D889" s="216"/>
      <c r="E889" s="217"/>
      <c r="F889" s="14"/>
      <c r="G889" s="15">
        <f t="shared" si="243"/>
        <v>0</v>
      </c>
      <c r="H889" s="20"/>
      <c r="I889" s="13"/>
      <c r="J889" s="21"/>
      <c r="K889" s="21"/>
      <c r="L889" s="21"/>
      <c r="M889" s="21"/>
      <c r="N889" s="21"/>
      <c r="O889" s="21"/>
      <c r="P889" s="21"/>
      <c r="Q889" s="21"/>
      <c r="R889" s="12"/>
      <c r="S889" s="21"/>
      <c r="T889" s="21"/>
      <c r="U889" s="21"/>
      <c r="V889" s="12"/>
      <c r="W889" s="20"/>
      <c r="X889" s="21"/>
      <c r="Y889" s="12"/>
      <c r="Z889" s="21"/>
      <c r="AA889" s="13"/>
      <c r="AB889" s="21"/>
      <c r="AC889" s="21"/>
      <c r="AD889" s="12"/>
      <c r="AE889" s="101">
        <f t="shared" si="244"/>
        <v>0</v>
      </c>
      <c r="AF889" s="64"/>
    </row>
    <row r="890" spans="1:32" ht="36" customHeight="1" x14ac:dyDescent="0.25">
      <c r="A890" s="64"/>
      <c r="B890" s="97" t="str">
        <f t="shared" si="246"/>
        <v/>
      </c>
      <c r="C890" s="215" t="str">
        <f t="shared" si="245"/>
        <v/>
      </c>
      <c r="D890" s="216"/>
      <c r="E890" s="217"/>
      <c r="F890" s="14"/>
      <c r="G890" s="15">
        <f t="shared" si="243"/>
        <v>0</v>
      </c>
      <c r="H890" s="20"/>
      <c r="I890" s="13"/>
      <c r="J890" s="21"/>
      <c r="K890" s="21"/>
      <c r="L890" s="21"/>
      <c r="M890" s="21"/>
      <c r="N890" s="21"/>
      <c r="O890" s="21"/>
      <c r="P890" s="21"/>
      <c r="Q890" s="21"/>
      <c r="R890" s="12"/>
      <c r="S890" s="21"/>
      <c r="T890" s="21"/>
      <c r="U890" s="21"/>
      <c r="V890" s="12"/>
      <c r="W890" s="20"/>
      <c r="X890" s="21"/>
      <c r="Y890" s="12"/>
      <c r="Z890" s="21"/>
      <c r="AA890" s="13"/>
      <c r="AB890" s="21"/>
      <c r="AC890" s="21"/>
      <c r="AD890" s="12"/>
      <c r="AE890" s="101">
        <f t="shared" si="244"/>
        <v>0</v>
      </c>
      <c r="AF890" s="64"/>
    </row>
    <row r="891" spans="1:32" ht="36" customHeight="1" x14ac:dyDescent="0.25">
      <c r="A891" s="64"/>
      <c r="B891" s="97" t="str">
        <f t="shared" si="246"/>
        <v/>
      </c>
      <c r="C891" s="215" t="str">
        <f t="shared" si="245"/>
        <v/>
      </c>
      <c r="D891" s="216"/>
      <c r="E891" s="217"/>
      <c r="F891" s="14"/>
      <c r="G891" s="15">
        <f t="shared" si="243"/>
        <v>0</v>
      </c>
      <c r="H891" s="20"/>
      <c r="I891" s="13"/>
      <c r="J891" s="21"/>
      <c r="K891" s="21"/>
      <c r="L891" s="21"/>
      <c r="M891" s="21"/>
      <c r="N891" s="21"/>
      <c r="O891" s="21"/>
      <c r="P891" s="21"/>
      <c r="Q891" s="21"/>
      <c r="R891" s="12"/>
      <c r="S891" s="21"/>
      <c r="T891" s="21"/>
      <c r="U891" s="21"/>
      <c r="V891" s="12"/>
      <c r="W891" s="20"/>
      <c r="X891" s="21"/>
      <c r="Y891" s="12"/>
      <c r="Z891" s="21"/>
      <c r="AA891" s="13"/>
      <c r="AB891" s="21"/>
      <c r="AC891" s="21"/>
      <c r="AD891" s="12"/>
      <c r="AE891" s="101">
        <f t="shared" si="244"/>
        <v>0</v>
      </c>
      <c r="AF891" s="64"/>
    </row>
    <row r="892" spans="1:32" ht="36" customHeight="1" x14ac:dyDescent="0.25">
      <c r="A892" s="64"/>
      <c r="B892" s="97" t="str">
        <f t="shared" si="246"/>
        <v/>
      </c>
      <c r="C892" s="215" t="str">
        <f t="shared" si="245"/>
        <v/>
      </c>
      <c r="D892" s="216"/>
      <c r="E892" s="217"/>
      <c r="F892" s="14"/>
      <c r="G892" s="15">
        <f t="shared" si="243"/>
        <v>0</v>
      </c>
      <c r="H892" s="20"/>
      <c r="I892" s="13"/>
      <c r="J892" s="21"/>
      <c r="K892" s="21"/>
      <c r="L892" s="21"/>
      <c r="M892" s="21"/>
      <c r="N892" s="21"/>
      <c r="O892" s="21"/>
      <c r="P892" s="21"/>
      <c r="Q892" s="21"/>
      <c r="R892" s="12"/>
      <c r="S892" s="21"/>
      <c r="T892" s="21"/>
      <c r="U892" s="21"/>
      <c r="V892" s="12"/>
      <c r="W892" s="20"/>
      <c r="X892" s="21"/>
      <c r="Y892" s="12"/>
      <c r="Z892" s="21"/>
      <c r="AA892" s="13"/>
      <c r="AB892" s="21"/>
      <c r="AC892" s="21"/>
      <c r="AD892" s="12"/>
      <c r="AE892" s="101">
        <f t="shared" si="244"/>
        <v>0</v>
      </c>
      <c r="AF892" s="64"/>
    </row>
    <row r="893" spans="1:32" ht="36" customHeight="1" x14ac:dyDescent="0.25">
      <c r="A893" s="64"/>
      <c r="B893" s="97" t="str">
        <f t="shared" si="246"/>
        <v/>
      </c>
      <c r="C893" s="215" t="str">
        <f t="shared" si="245"/>
        <v/>
      </c>
      <c r="D893" s="216"/>
      <c r="E893" s="217"/>
      <c r="F893" s="14"/>
      <c r="G893" s="15">
        <f t="shared" si="243"/>
        <v>0</v>
      </c>
      <c r="H893" s="20"/>
      <c r="I893" s="13"/>
      <c r="J893" s="21"/>
      <c r="K893" s="21"/>
      <c r="L893" s="21"/>
      <c r="M893" s="21"/>
      <c r="N893" s="21"/>
      <c r="O893" s="21"/>
      <c r="P893" s="21"/>
      <c r="Q893" s="21"/>
      <c r="R893" s="12"/>
      <c r="S893" s="21"/>
      <c r="T893" s="21"/>
      <c r="U893" s="21"/>
      <c r="V893" s="12"/>
      <c r="W893" s="20"/>
      <c r="X893" s="21"/>
      <c r="Y893" s="12"/>
      <c r="Z893" s="21"/>
      <c r="AA893" s="13"/>
      <c r="AB893" s="21"/>
      <c r="AC893" s="21"/>
      <c r="AD893" s="12"/>
      <c r="AE893" s="101">
        <f t="shared" si="244"/>
        <v>0</v>
      </c>
      <c r="AF893" s="64"/>
    </row>
    <row r="894" spans="1:32" ht="36" customHeight="1" x14ac:dyDescent="0.25">
      <c r="A894" s="64"/>
      <c r="B894" s="97" t="str">
        <f t="shared" si="246"/>
        <v/>
      </c>
      <c r="C894" s="215" t="str">
        <f t="shared" si="245"/>
        <v/>
      </c>
      <c r="D894" s="216"/>
      <c r="E894" s="217"/>
      <c r="F894" s="14"/>
      <c r="G894" s="15">
        <f t="shared" si="243"/>
        <v>0</v>
      </c>
      <c r="H894" s="20"/>
      <c r="I894" s="13"/>
      <c r="J894" s="21"/>
      <c r="K894" s="21"/>
      <c r="L894" s="21"/>
      <c r="M894" s="21"/>
      <c r="N894" s="21"/>
      <c r="O894" s="21"/>
      <c r="P894" s="21"/>
      <c r="Q894" s="21"/>
      <c r="R894" s="12"/>
      <c r="S894" s="21"/>
      <c r="T894" s="21"/>
      <c r="U894" s="21"/>
      <c r="V894" s="12"/>
      <c r="W894" s="20"/>
      <c r="X894" s="21"/>
      <c r="Y894" s="12"/>
      <c r="Z894" s="21"/>
      <c r="AA894" s="13"/>
      <c r="AB894" s="21"/>
      <c r="AC894" s="21"/>
      <c r="AD894" s="12"/>
      <c r="AE894" s="101">
        <f t="shared" si="244"/>
        <v>0</v>
      </c>
      <c r="AF894" s="64"/>
    </row>
    <row r="895" spans="1:32" ht="36.75" customHeight="1" thickBot="1" x14ac:dyDescent="0.3">
      <c r="A895" s="64"/>
      <c r="B895" s="98" t="str">
        <f t="shared" si="246"/>
        <v/>
      </c>
      <c r="C895" s="224" t="str">
        <f t="shared" si="245"/>
        <v/>
      </c>
      <c r="D895" s="225"/>
      <c r="E895" s="226"/>
      <c r="F895" s="160"/>
      <c r="G895" s="23">
        <f t="shared" si="243"/>
        <v>0</v>
      </c>
      <c r="H895" s="24"/>
      <c r="I895" s="25"/>
      <c r="J895" s="26"/>
      <c r="K895" s="26"/>
      <c r="L895" s="26"/>
      <c r="M895" s="26"/>
      <c r="N895" s="26"/>
      <c r="O895" s="26"/>
      <c r="P895" s="26"/>
      <c r="Q895" s="26"/>
      <c r="R895" s="27"/>
      <c r="S895" s="26"/>
      <c r="T895" s="26"/>
      <c r="U895" s="26"/>
      <c r="V895" s="27"/>
      <c r="W895" s="24"/>
      <c r="X895" s="26"/>
      <c r="Y895" s="27"/>
      <c r="Z895" s="26"/>
      <c r="AA895" s="26"/>
      <c r="AB895" s="26"/>
      <c r="AC895" s="26"/>
      <c r="AD895" s="27"/>
      <c r="AE895" s="100">
        <f t="shared" si="244"/>
        <v>0</v>
      </c>
      <c r="AF895" s="64"/>
    </row>
    <row r="896" spans="1:32" ht="36" customHeight="1" thickTop="1" thickBot="1" x14ac:dyDescent="0.3">
      <c r="A896" s="64"/>
      <c r="B896" s="213" t="s">
        <v>25</v>
      </c>
      <c r="C896" s="214"/>
      <c r="D896" s="214"/>
      <c r="E896" s="214"/>
      <c r="F896" s="165"/>
      <c r="G896" s="165"/>
      <c r="H896" s="104">
        <f>SUM(H880:H895)</f>
        <v>0</v>
      </c>
      <c r="I896" s="105">
        <f t="shared" ref="I896:AD896" si="247">SUM(I880:I895)</f>
        <v>0</v>
      </c>
      <c r="J896" s="105">
        <f t="shared" si="247"/>
        <v>0</v>
      </c>
      <c r="K896" s="105">
        <f t="shared" si="247"/>
        <v>0</v>
      </c>
      <c r="L896" s="105">
        <f t="shared" si="247"/>
        <v>0</v>
      </c>
      <c r="M896" s="105">
        <f t="shared" si="247"/>
        <v>0</v>
      </c>
      <c r="N896" s="105">
        <f t="shared" si="247"/>
        <v>0</v>
      </c>
      <c r="O896" s="105">
        <f t="shared" si="247"/>
        <v>0</v>
      </c>
      <c r="P896" s="105">
        <f t="shared" si="247"/>
        <v>0</v>
      </c>
      <c r="Q896" s="105">
        <f t="shared" si="247"/>
        <v>0</v>
      </c>
      <c r="R896" s="166">
        <f t="shared" si="247"/>
        <v>0</v>
      </c>
      <c r="S896" s="105">
        <f t="shared" si="247"/>
        <v>0</v>
      </c>
      <c r="T896" s="105">
        <f t="shared" si="247"/>
        <v>0</v>
      </c>
      <c r="U896" s="105">
        <f t="shared" si="247"/>
        <v>0</v>
      </c>
      <c r="V896" s="107">
        <f t="shared" si="247"/>
        <v>0</v>
      </c>
      <c r="W896" s="108">
        <f t="shared" si="247"/>
        <v>0</v>
      </c>
      <c r="X896" s="105">
        <f t="shared" si="247"/>
        <v>0</v>
      </c>
      <c r="Y896" s="166">
        <f t="shared" si="247"/>
        <v>0</v>
      </c>
      <c r="Z896" s="109">
        <f t="shared" si="247"/>
        <v>0</v>
      </c>
      <c r="AA896" s="110">
        <f t="shared" si="247"/>
        <v>0</v>
      </c>
      <c r="AB896" s="110">
        <f t="shared" si="247"/>
        <v>0</v>
      </c>
      <c r="AC896" s="110">
        <f t="shared" si="247"/>
        <v>0</v>
      </c>
      <c r="AD896" s="111">
        <f t="shared" si="247"/>
        <v>0</v>
      </c>
      <c r="AE896" s="102">
        <f>SUM(AE880:AE895)</f>
        <v>0</v>
      </c>
      <c r="AF896" s="64"/>
    </row>
    <row r="897" spans="1:33" ht="8.25" customHeight="1" thickTop="1" x14ac:dyDescent="0.25">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c r="AA897" s="64"/>
      <c r="AB897" s="64"/>
      <c r="AC897" s="64"/>
      <c r="AD897" s="64"/>
      <c r="AE897" s="64"/>
      <c r="AF897" s="64"/>
    </row>
    <row r="898" spans="1:33" x14ac:dyDescent="0.25">
      <c r="A898" s="64"/>
      <c r="B898" s="71"/>
      <c r="C898" s="71"/>
      <c r="D898" s="71"/>
      <c r="E898" s="71"/>
      <c r="F898" s="71"/>
      <c r="G898" s="71"/>
      <c r="H898" s="71"/>
      <c r="I898" s="71"/>
      <c r="J898" s="71"/>
      <c r="K898" s="71"/>
      <c r="L898" s="71"/>
      <c r="M898" s="71"/>
      <c r="N898" s="71"/>
      <c r="O898" s="71"/>
      <c r="P898" s="71"/>
      <c r="Q898" s="71"/>
      <c r="R898" s="71"/>
      <c r="S898" s="71"/>
      <c r="T898" s="71"/>
      <c r="U898" s="71"/>
      <c r="V898" s="71"/>
      <c r="W898" s="71"/>
      <c r="X898" s="71"/>
      <c r="Y898" s="71"/>
      <c r="Z898" s="71"/>
      <c r="AA898" s="71"/>
      <c r="AB898" s="71"/>
      <c r="AC898" s="71"/>
      <c r="AD898" s="71"/>
      <c r="AE898" s="71"/>
      <c r="AF898" s="64"/>
    </row>
    <row r="899" spans="1:33" s="2" customFormat="1" ht="33.75" x14ac:dyDescent="0.5">
      <c r="A899" s="65"/>
      <c r="B899" s="72"/>
      <c r="C899" s="222" t="s">
        <v>11</v>
      </c>
      <c r="D899" s="222"/>
      <c r="E899" s="222"/>
      <c r="F899" s="222"/>
      <c r="G899" s="222"/>
      <c r="H899" s="222"/>
      <c r="I899" s="222"/>
      <c r="J899" s="222"/>
      <c r="K899" s="222"/>
      <c r="L899" s="222"/>
      <c r="M899" s="222"/>
      <c r="N899" s="222"/>
      <c r="O899" s="222"/>
      <c r="P899" s="222"/>
      <c r="Q899" s="222"/>
      <c r="R899" s="222"/>
      <c r="S899" s="222"/>
      <c r="T899" s="222"/>
      <c r="U899" s="222"/>
      <c r="V899" s="222"/>
      <c r="W899" s="222"/>
      <c r="X899" s="222"/>
      <c r="Y899" s="222"/>
      <c r="Z899" s="222"/>
      <c r="AA899" s="222"/>
      <c r="AB899" s="222"/>
      <c r="AC899" s="222"/>
      <c r="AD899" s="222"/>
      <c r="AE899" s="222"/>
      <c r="AF899" s="65"/>
      <c r="AG899" s="9"/>
    </row>
    <row r="900" spans="1:33" s="3" customFormat="1" ht="26.25" x14ac:dyDescent="0.4">
      <c r="A900" s="66"/>
      <c r="B900" s="73"/>
      <c r="C900" s="223" t="s">
        <v>12</v>
      </c>
      <c r="D900" s="223"/>
      <c r="E900" s="223"/>
      <c r="F900" s="223"/>
      <c r="G900" s="223"/>
      <c r="H900" s="223"/>
      <c r="I900" s="223"/>
      <c r="J900" s="223"/>
      <c r="K900" s="223"/>
      <c r="L900" s="223"/>
      <c r="M900" s="223"/>
      <c r="N900" s="223"/>
      <c r="O900" s="223"/>
      <c r="P900" s="223"/>
      <c r="Q900" s="223"/>
      <c r="R900" s="223"/>
      <c r="S900" s="223"/>
      <c r="T900" s="223"/>
      <c r="U900" s="223"/>
      <c r="V900" s="223"/>
      <c r="W900" s="223"/>
      <c r="X900" s="223"/>
      <c r="Y900" s="223"/>
      <c r="Z900" s="223"/>
      <c r="AA900" s="223"/>
      <c r="AB900" s="223"/>
      <c r="AC900" s="223"/>
      <c r="AD900" s="223"/>
      <c r="AE900" s="223"/>
      <c r="AF900" s="66"/>
      <c r="AG900" s="9"/>
    </row>
    <row r="901" spans="1:33" s="3" customFormat="1" ht="9" customHeight="1" x14ac:dyDescent="0.4">
      <c r="A901" s="66"/>
      <c r="B901" s="73"/>
      <c r="C901" s="163"/>
      <c r="D901" s="163"/>
      <c r="E901" s="163"/>
      <c r="F901" s="163"/>
      <c r="G901" s="163"/>
      <c r="H901" s="163"/>
      <c r="I901" s="163"/>
      <c r="J901" s="163"/>
      <c r="K901" s="163"/>
      <c r="L901" s="163"/>
      <c r="M901" s="163"/>
      <c r="N901" s="163"/>
      <c r="O901" s="163"/>
      <c r="P901" s="163"/>
      <c r="Q901" s="163"/>
      <c r="R901" s="163"/>
      <c r="S901" s="163"/>
      <c r="T901" s="163"/>
      <c r="U901" s="163"/>
      <c r="V901" s="163"/>
      <c r="W901" s="163"/>
      <c r="X901" s="163"/>
      <c r="Y901" s="163"/>
      <c r="Z901" s="163"/>
      <c r="AA901" s="163"/>
      <c r="AB901" s="163"/>
      <c r="AC901" s="163"/>
      <c r="AD901" s="163"/>
      <c r="AE901" s="163"/>
      <c r="AF901" s="66"/>
      <c r="AG901" s="9"/>
    </row>
    <row r="902" spans="1:33" s="4" customFormat="1" ht="32.25" customHeight="1" x14ac:dyDescent="0.3">
      <c r="A902" s="67"/>
      <c r="B902" s="75"/>
      <c r="C902" s="75"/>
      <c r="D902" s="219" t="str">
        <f>IF(D874="","",D874)</f>
        <v/>
      </c>
      <c r="E902" s="220"/>
      <c r="F902" s="220"/>
      <c r="G902" s="220"/>
      <c r="H902" s="221"/>
      <c r="I902" s="76"/>
      <c r="J902" s="219" t="str">
        <f>IF(J874="","",J874)</f>
        <v/>
      </c>
      <c r="K902" s="220"/>
      <c r="L902" s="220"/>
      <c r="M902" s="220"/>
      <c r="N902" s="220"/>
      <c r="O902" s="220"/>
      <c r="P902" s="220"/>
      <c r="Q902" s="221"/>
      <c r="R902" s="77" t="s">
        <v>13</v>
      </c>
      <c r="S902" s="169"/>
      <c r="T902" s="170"/>
      <c r="U902" s="170"/>
      <c r="V902" s="170"/>
      <c r="W902" s="170"/>
      <c r="X902" s="170"/>
      <c r="Y902" s="170"/>
      <c r="Z902" s="171"/>
      <c r="AA902" s="77" t="s">
        <v>16</v>
      </c>
      <c r="AB902" s="172"/>
      <c r="AC902" s="173"/>
      <c r="AD902" s="174"/>
      <c r="AE902" s="78"/>
      <c r="AF902" s="67"/>
      <c r="AG902" s="10">
        <f>IF(AB902="",0,1)</f>
        <v>0</v>
      </c>
    </row>
    <row r="903" spans="1:33" s="5" customFormat="1" x14ac:dyDescent="0.3">
      <c r="A903" s="68"/>
      <c r="B903" s="78"/>
      <c r="C903" s="78"/>
      <c r="D903" s="218" t="s">
        <v>20</v>
      </c>
      <c r="E903" s="218"/>
      <c r="F903" s="218"/>
      <c r="G903" s="218"/>
      <c r="H903" s="218"/>
      <c r="I903" s="78"/>
      <c r="J903" s="218" t="s">
        <v>14</v>
      </c>
      <c r="K903" s="218"/>
      <c r="L903" s="218"/>
      <c r="M903" s="218"/>
      <c r="N903" s="218"/>
      <c r="O903" s="218"/>
      <c r="P903" s="218"/>
      <c r="Q903" s="218"/>
      <c r="R903" s="78"/>
      <c r="S903" s="218" t="s">
        <v>15</v>
      </c>
      <c r="T903" s="218"/>
      <c r="U903" s="218"/>
      <c r="V903" s="218"/>
      <c r="W903" s="218"/>
      <c r="X903" s="218"/>
      <c r="Y903" s="218"/>
      <c r="Z903" s="218"/>
      <c r="AA903" s="78"/>
      <c r="AB903" s="218" t="s">
        <v>17</v>
      </c>
      <c r="AC903" s="218"/>
      <c r="AD903" s="218"/>
      <c r="AE903" s="78"/>
      <c r="AF903" s="68"/>
      <c r="AG903" s="9"/>
    </row>
    <row r="904" spans="1:33" ht="21.75" thickBot="1" x14ac:dyDescent="0.3">
      <c r="A904" s="64"/>
      <c r="B904" s="79"/>
      <c r="C904" s="71"/>
      <c r="D904" s="71"/>
      <c r="E904" s="71"/>
      <c r="F904" s="71"/>
      <c r="G904" s="71"/>
      <c r="H904" s="71"/>
      <c r="I904" s="71"/>
      <c r="J904" s="80"/>
      <c r="K904" s="80"/>
      <c r="L904" s="80"/>
      <c r="M904" s="80"/>
      <c r="N904" s="80"/>
      <c r="O904" s="80"/>
      <c r="P904" s="80"/>
      <c r="Q904" s="80"/>
      <c r="R904" s="71"/>
      <c r="S904" s="80"/>
      <c r="T904" s="80"/>
      <c r="U904" s="80"/>
      <c r="V904" s="80"/>
      <c r="W904" s="80"/>
      <c r="X904" s="80"/>
      <c r="Y904" s="80"/>
      <c r="Z904" s="80"/>
      <c r="AA904" s="71"/>
      <c r="AB904" s="71"/>
      <c r="AC904" s="71"/>
      <c r="AD904" s="71"/>
      <c r="AE904" s="71"/>
      <c r="AF904" s="64"/>
    </row>
    <row r="905" spans="1:33" s="6" customFormat="1" ht="31.5" customHeight="1" thickTop="1" thickBot="1" x14ac:dyDescent="0.3">
      <c r="A905" s="69"/>
      <c r="B905" s="81"/>
      <c r="C905" s="82"/>
      <c r="D905" s="82"/>
      <c r="E905" s="82"/>
      <c r="F905" s="82"/>
      <c r="G905" s="82"/>
      <c r="H905" s="230" t="s">
        <v>41</v>
      </c>
      <c r="I905" s="231"/>
      <c r="J905" s="231"/>
      <c r="K905" s="231"/>
      <c r="L905" s="231"/>
      <c r="M905" s="231"/>
      <c r="N905" s="231"/>
      <c r="O905" s="231"/>
      <c r="P905" s="231"/>
      <c r="Q905" s="231"/>
      <c r="R905" s="231"/>
      <c r="S905" s="231"/>
      <c r="T905" s="231"/>
      <c r="U905" s="231"/>
      <c r="V905" s="231"/>
      <c r="W905" s="161"/>
      <c r="X905" s="162"/>
      <c r="Y905" s="162"/>
      <c r="Z905" s="85" t="s">
        <v>42</v>
      </c>
      <c r="AA905" s="86"/>
      <c r="AB905" s="86"/>
      <c r="AC905" s="86"/>
      <c r="AD905" s="86"/>
      <c r="AE905" s="87"/>
      <c r="AF905" s="69"/>
      <c r="AG905" s="9"/>
    </row>
    <row r="906" spans="1:33" s="7" customFormat="1" ht="69.75" customHeight="1" thickBot="1" x14ac:dyDescent="0.4">
      <c r="A906" s="70"/>
      <c r="B906" s="88"/>
      <c r="C906" s="229" t="s">
        <v>4</v>
      </c>
      <c r="D906" s="229"/>
      <c r="E906" s="229"/>
      <c r="F906" s="164"/>
      <c r="G906" s="90"/>
      <c r="H906" s="91" t="str">
        <f>H878</f>
        <v>Box Out</v>
      </c>
      <c r="I906" s="91" t="str">
        <f t="shared" ref="I906:AD906" si="248">I878</f>
        <v>Deflect, Tip Out or Intercept</v>
      </c>
      <c r="J906" s="91" t="str">
        <f t="shared" si="248"/>
        <v>Loose  Ball    or Dive on Floor</v>
      </c>
      <c r="K906" s="91" t="str">
        <f t="shared" si="248"/>
        <v>Defensive Rebound</v>
      </c>
      <c r="L906" s="91" t="str">
        <f t="shared" si="248"/>
        <v>Offensive Rebound</v>
      </c>
      <c r="M906" s="91" t="str">
        <f t="shared" si="248"/>
        <v>Steal</v>
      </c>
      <c r="N906" s="91" t="str">
        <f t="shared" si="248"/>
        <v>Charge</v>
      </c>
      <c r="O906" s="91" t="str">
        <f t="shared" si="248"/>
        <v>Block          Shot</v>
      </c>
      <c r="P906" s="91" t="str">
        <f t="shared" si="248"/>
        <v>Ball Pressure</v>
      </c>
      <c r="Q906" s="91" t="str">
        <f t="shared" si="248"/>
        <v>Help Action</v>
      </c>
      <c r="R906" s="91" t="str">
        <f t="shared" si="248"/>
        <v>Assist</v>
      </c>
      <c r="S906" s="91" t="str">
        <f t="shared" si="248"/>
        <v>Defensive Tie Ups</v>
      </c>
      <c r="T906" s="91" t="str">
        <f t="shared" si="248"/>
        <v>Great Screen</v>
      </c>
      <c r="U906" s="91" t="str">
        <f t="shared" si="248"/>
        <v>Transition   Score</v>
      </c>
      <c r="V906" s="91">
        <f t="shared" si="248"/>
        <v>0</v>
      </c>
      <c r="W906" s="91" t="str">
        <f t="shared" si="248"/>
        <v>Turnover Unforced</v>
      </c>
      <c r="X906" s="91" t="str">
        <f t="shared" si="248"/>
        <v>Turnover Forced</v>
      </c>
      <c r="Y906" s="91" t="str">
        <f t="shared" si="248"/>
        <v>Offensive Tie Ups</v>
      </c>
      <c r="Z906" s="91" t="str">
        <f t="shared" si="248"/>
        <v>Poor  Closeout</v>
      </c>
      <c r="AA906" s="91" t="str">
        <f t="shared" si="248"/>
        <v>Beat off B=ounce</v>
      </c>
      <c r="AB906" s="91" t="str">
        <f t="shared" si="248"/>
        <v>Poor Attitude or Language</v>
      </c>
      <c r="AC906" s="91" t="str">
        <f t="shared" si="248"/>
        <v>Poor Reaction to Officials</v>
      </c>
      <c r="AD906" s="91">
        <f t="shared" si="248"/>
        <v>0</v>
      </c>
      <c r="AE906" s="92" t="s">
        <v>22</v>
      </c>
      <c r="AF906" s="70"/>
      <c r="AG906" s="9"/>
    </row>
    <row r="907" spans="1:33" s="3" customFormat="1" ht="39" customHeight="1" thickBot="1" x14ac:dyDescent="0.4">
      <c r="A907" s="66"/>
      <c r="B907" s="93" t="s">
        <v>36</v>
      </c>
      <c r="C907" s="94"/>
      <c r="D907" s="94"/>
      <c r="E907" s="95" t="s">
        <v>38</v>
      </c>
      <c r="F907" s="93" t="s">
        <v>35</v>
      </c>
      <c r="G907" s="113"/>
      <c r="H907" s="168">
        <f>H879</f>
        <v>1</v>
      </c>
      <c r="I907" s="168">
        <f t="shared" ref="I907:AD907" si="249">I879</f>
        <v>1</v>
      </c>
      <c r="J907" s="168">
        <f t="shared" si="249"/>
        <v>2</v>
      </c>
      <c r="K907" s="168">
        <f t="shared" si="249"/>
        <v>1</v>
      </c>
      <c r="L907" s="168">
        <f t="shared" si="249"/>
        <v>1</v>
      </c>
      <c r="M907" s="168">
        <f t="shared" si="249"/>
        <v>3</v>
      </c>
      <c r="N907" s="168">
        <f t="shared" si="249"/>
        <v>3</v>
      </c>
      <c r="O907" s="168">
        <f t="shared" si="249"/>
        <v>1</v>
      </c>
      <c r="P907" s="168">
        <f t="shared" si="249"/>
        <v>1</v>
      </c>
      <c r="Q907" s="168">
        <f t="shared" si="249"/>
        <v>1</v>
      </c>
      <c r="R907" s="168">
        <f t="shared" si="249"/>
        <v>1</v>
      </c>
      <c r="S907" s="168">
        <f t="shared" si="249"/>
        <v>2</v>
      </c>
      <c r="T907" s="168">
        <f t="shared" si="249"/>
        <v>1</v>
      </c>
      <c r="U907" s="168">
        <f t="shared" si="249"/>
        <v>1</v>
      </c>
      <c r="V907" s="168">
        <f t="shared" si="249"/>
        <v>0</v>
      </c>
      <c r="W907" s="168">
        <f t="shared" si="249"/>
        <v>-2</v>
      </c>
      <c r="X907" s="168">
        <f t="shared" si="249"/>
        <v>-1</v>
      </c>
      <c r="Y907" s="168">
        <f t="shared" si="249"/>
        <v>-1</v>
      </c>
      <c r="Z907" s="168">
        <f t="shared" si="249"/>
        <v>-1</v>
      </c>
      <c r="AA907" s="168">
        <f t="shared" si="249"/>
        <v>-1</v>
      </c>
      <c r="AB907" s="168">
        <f t="shared" si="249"/>
        <v>-1</v>
      </c>
      <c r="AC907" s="168">
        <f t="shared" si="249"/>
        <v>-1</v>
      </c>
      <c r="AD907" s="168">
        <f t="shared" si="249"/>
        <v>0</v>
      </c>
      <c r="AE907" s="99"/>
      <c r="AF907" s="66"/>
      <c r="AG907" s="9"/>
    </row>
    <row r="908" spans="1:33" ht="36" customHeight="1" x14ac:dyDescent="0.25">
      <c r="A908" s="64"/>
      <c r="B908" s="96" t="str">
        <f t="shared" ref="B908:C913" si="250">IF(B880="","",B880)</f>
        <v/>
      </c>
      <c r="C908" s="227" t="str">
        <f t="shared" si="250"/>
        <v/>
      </c>
      <c r="D908" s="227"/>
      <c r="E908" s="228"/>
      <c r="F908" s="14"/>
      <c r="G908" s="15">
        <f>IF(F908="y",1,0)</f>
        <v>0</v>
      </c>
      <c r="H908" s="16"/>
      <c r="I908" s="17"/>
      <c r="J908" s="18"/>
      <c r="K908" s="18"/>
      <c r="L908" s="18"/>
      <c r="M908" s="18"/>
      <c r="N908" s="18"/>
      <c r="O908" s="18"/>
      <c r="P908" s="18"/>
      <c r="Q908" s="18"/>
      <c r="R908" s="19"/>
      <c r="S908" s="18"/>
      <c r="T908" s="18"/>
      <c r="U908" s="18"/>
      <c r="V908" s="19"/>
      <c r="W908" s="16"/>
      <c r="X908" s="18"/>
      <c r="Y908" s="19"/>
      <c r="Z908" s="18"/>
      <c r="AA908" s="17"/>
      <c r="AB908" s="18"/>
      <c r="AC908" s="18"/>
      <c r="AD908" s="19"/>
      <c r="AE908" s="100">
        <f>(H908*H$11)+(I908*I$11)+(J908*J$11)+(K908*K$11)+(L908*L$11)+(M908*M$11)+(N908*N$11)+(O908*O$11)+(P908*P$11)+(Q908*Q$11)+(R908*R$11)+(S908*S$11)+(T908*T$11)+(U908*U$11)+(V908*V$11)+(W908*W$11)+(X908*X$11)+(Y908*Y$11)+(Z908*Z$11)+(AA908*AA$11)+(AB908*AB$11)+(AC908*AC$11)+(AD908*AD$11)</f>
        <v>0</v>
      </c>
      <c r="AF908" s="64"/>
    </row>
    <row r="909" spans="1:33" ht="36" customHeight="1" x14ac:dyDescent="0.25">
      <c r="A909" s="64"/>
      <c r="B909" s="97" t="str">
        <f t="shared" si="250"/>
        <v/>
      </c>
      <c r="C909" s="215" t="str">
        <f t="shared" si="250"/>
        <v/>
      </c>
      <c r="D909" s="216"/>
      <c r="E909" s="217"/>
      <c r="F909" s="14"/>
      <c r="G909" s="15">
        <f t="shared" ref="G909:G923" si="251">IF(F909="y",1,0)</f>
        <v>0</v>
      </c>
      <c r="H909" s="20"/>
      <c r="I909" s="13"/>
      <c r="J909" s="21"/>
      <c r="K909" s="21"/>
      <c r="L909" s="21"/>
      <c r="M909" s="21"/>
      <c r="N909" s="21"/>
      <c r="O909" s="21"/>
      <c r="P909" s="21"/>
      <c r="Q909" s="21"/>
      <c r="R909" s="12"/>
      <c r="S909" s="21"/>
      <c r="T909" s="21"/>
      <c r="U909" s="21"/>
      <c r="V909" s="12"/>
      <c r="W909" s="20"/>
      <c r="X909" s="21"/>
      <c r="Y909" s="12"/>
      <c r="Z909" s="21"/>
      <c r="AA909" s="13"/>
      <c r="AB909" s="21"/>
      <c r="AC909" s="21"/>
      <c r="AD909" s="12"/>
      <c r="AE909" s="101">
        <f t="shared" ref="AE909:AE923" si="252">(H909*H$11)+(I909*I$11)+(J909*J$11)+(K909*K$11)+(L909*L$11)+(M909*M$11)+(N909*N$11)+(O909*O$11)+(P909*P$11)+(Q909*Q$11)+(R909*R$11)+(S909*S$11)+(T909*T$11)+(U909*U$11)+(V909*V$11)+(W909*W$11)+(X909*X$11)+(Y909*Y$11)+(Z909*Z$11)+(AA909*AA$11)+(AB909*AB$11)+(AC909*AC$11)+(AD909*AD$11)</f>
        <v>0</v>
      </c>
      <c r="AF909" s="64"/>
    </row>
    <row r="910" spans="1:33" ht="36" customHeight="1" x14ac:dyDescent="0.25">
      <c r="A910" s="64"/>
      <c r="B910" s="97" t="str">
        <f t="shared" si="250"/>
        <v/>
      </c>
      <c r="C910" s="215" t="str">
        <f t="shared" si="250"/>
        <v/>
      </c>
      <c r="D910" s="216"/>
      <c r="E910" s="217"/>
      <c r="F910" s="14"/>
      <c r="G910" s="15">
        <f t="shared" si="251"/>
        <v>0</v>
      </c>
      <c r="H910" s="20"/>
      <c r="I910" s="13"/>
      <c r="J910" s="21"/>
      <c r="K910" s="21"/>
      <c r="L910" s="21"/>
      <c r="M910" s="21"/>
      <c r="N910" s="21"/>
      <c r="O910" s="21"/>
      <c r="P910" s="21"/>
      <c r="Q910" s="21"/>
      <c r="R910" s="12"/>
      <c r="S910" s="21"/>
      <c r="T910" s="21"/>
      <c r="U910" s="21"/>
      <c r="V910" s="12"/>
      <c r="W910" s="20"/>
      <c r="X910" s="21"/>
      <c r="Y910" s="12"/>
      <c r="Z910" s="21"/>
      <c r="AA910" s="13"/>
      <c r="AB910" s="21"/>
      <c r="AC910" s="21"/>
      <c r="AD910" s="12"/>
      <c r="AE910" s="101">
        <f t="shared" si="252"/>
        <v>0</v>
      </c>
      <c r="AF910" s="64"/>
    </row>
    <row r="911" spans="1:33" ht="36" customHeight="1" x14ac:dyDescent="0.25">
      <c r="A911" s="64"/>
      <c r="B911" s="97" t="str">
        <f t="shared" si="250"/>
        <v/>
      </c>
      <c r="C911" s="215" t="str">
        <f t="shared" si="250"/>
        <v/>
      </c>
      <c r="D911" s="216"/>
      <c r="E911" s="217"/>
      <c r="F911" s="14"/>
      <c r="G911" s="15">
        <f t="shared" si="251"/>
        <v>0</v>
      </c>
      <c r="H911" s="20"/>
      <c r="I911" s="13"/>
      <c r="J911" s="21"/>
      <c r="K911" s="21"/>
      <c r="L911" s="21"/>
      <c r="M911" s="21"/>
      <c r="N911" s="21"/>
      <c r="O911" s="21"/>
      <c r="P911" s="21"/>
      <c r="Q911" s="21"/>
      <c r="R911" s="12"/>
      <c r="S911" s="21"/>
      <c r="T911" s="21"/>
      <c r="U911" s="21"/>
      <c r="V911" s="12"/>
      <c r="W911" s="20"/>
      <c r="X911" s="21"/>
      <c r="Y911" s="12"/>
      <c r="Z911" s="21"/>
      <c r="AA911" s="13"/>
      <c r="AB911" s="21"/>
      <c r="AC911" s="21"/>
      <c r="AD911" s="12"/>
      <c r="AE911" s="101">
        <f t="shared" si="252"/>
        <v>0</v>
      </c>
      <c r="AF911" s="64"/>
    </row>
    <row r="912" spans="1:33" ht="36" customHeight="1" x14ac:dyDescent="0.25">
      <c r="A912" s="64"/>
      <c r="B912" s="97" t="str">
        <f t="shared" si="250"/>
        <v/>
      </c>
      <c r="C912" s="215" t="str">
        <f t="shared" si="250"/>
        <v/>
      </c>
      <c r="D912" s="216"/>
      <c r="E912" s="217"/>
      <c r="F912" s="14"/>
      <c r="G912" s="15">
        <f t="shared" si="251"/>
        <v>0</v>
      </c>
      <c r="H912" s="20"/>
      <c r="I912" s="13"/>
      <c r="J912" s="21"/>
      <c r="K912" s="21"/>
      <c r="L912" s="21"/>
      <c r="M912" s="21"/>
      <c r="N912" s="21"/>
      <c r="O912" s="21"/>
      <c r="P912" s="21"/>
      <c r="Q912" s="21"/>
      <c r="R912" s="12"/>
      <c r="S912" s="21"/>
      <c r="T912" s="21"/>
      <c r="U912" s="21"/>
      <c r="V912" s="12"/>
      <c r="W912" s="20"/>
      <c r="X912" s="21"/>
      <c r="Y912" s="12"/>
      <c r="Z912" s="21"/>
      <c r="AA912" s="13"/>
      <c r="AB912" s="21"/>
      <c r="AC912" s="21"/>
      <c r="AD912" s="12"/>
      <c r="AE912" s="101">
        <f t="shared" si="252"/>
        <v>0</v>
      </c>
      <c r="AF912" s="64"/>
    </row>
    <row r="913" spans="1:33" ht="36" customHeight="1" x14ac:dyDescent="0.25">
      <c r="A913" s="64"/>
      <c r="B913" s="97" t="str">
        <f t="shared" si="250"/>
        <v/>
      </c>
      <c r="C913" s="215" t="str">
        <f t="shared" si="250"/>
        <v/>
      </c>
      <c r="D913" s="216"/>
      <c r="E913" s="217"/>
      <c r="F913" s="14"/>
      <c r="G913" s="15">
        <f t="shared" si="251"/>
        <v>0</v>
      </c>
      <c r="H913" s="20"/>
      <c r="I913" s="13"/>
      <c r="J913" s="21"/>
      <c r="K913" s="21"/>
      <c r="L913" s="21"/>
      <c r="M913" s="21"/>
      <c r="N913" s="21"/>
      <c r="O913" s="21"/>
      <c r="P913" s="21"/>
      <c r="Q913" s="21"/>
      <c r="R913" s="12"/>
      <c r="S913" s="21"/>
      <c r="T913" s="21"/>
      <c r="U913" s="21"/>
      <c r="V913" s="12"/>
      <c r="W913" s="20"/>
      <c r="X913" s="21"/>
      <c r="Y913" s="12"/>
      <c r="Z913" s="21"/>
      <c r="AA913" s="13"/>
      <c r="AB913" s="21"/>
      <c r="AC913" s="21"/>
      <c r="AD913" s="12"/>
      <c r="AE913" s="101">
        <f t="shared" si="252"/>
        <v>0</v>
      </c>
      <c r="AF913" s="64"/>
    </row>
    <row r="914" spans="1:33" ht="36" customHeight="1" x14ac:dyDescent="0.25">
      <c r="A914" s="64"/>
      <c r="B914" s="97"/>
      <c r="C914" s="215" t="str">
        <f t="shared" ref="C914:C923" si="253">IF(C886="","",C886)</f>
        <v/>
      </c>
      <c r="D914" s="216"/>
      <c r="E914" s="217"/>
      <c r="F914" s="14"/>
      <c r="G914" s="15">
        <f t="shared" si="251"/>
        <v>0</v>
      </c>
      <c r="H914" s="20"/>
      <c r="I914" s="13"/>
      <c r="J914" s="21"/>
      <c r="K914" s="21"/>
      <c r="L914" s="21"/>
      <c r="M914" s="21"/>
      <c r="N914" s="21"/>
      <c r="O914" s="21"/>
      <c r="P914" s="21"/>
      <c r="Q914" s="21"/>
      <c r="R914" s="12"/>
      <c r="S914" s="21"/>
      <c r="T914" s="21"/>
      <c r="U914" s="21"/>
      <c r="V914" s="12"/>
      <c r="W914" s="20"/>
      <c r="X914" s="21"/>
      <c r="Y914" s="12"/>
      <c r="Z914" s="21"/>
      <c r="AA914" s="13"/>
      <c r="AB914" s="21"/>
      <c r="AC914" s="21"/>
      <c r="AD914" s="12"/>
      <c r="AE914" s="101">
        <f t="shared" si="252"/>
        <v>0</v>
      </c>
      <c r="AF914" s="64"/>
    </row>
    <row r="915" spans="1:33" ht="36" customHeight="1" x14ac:dyDescent="0.25">
      <c r="A915" s="64"/>
      <c r="B915" s="97" t="str">
        <f t="shared" ref="B915:B923" si="254">IF(B887="","",B887)</f>
        <v/>
      </c>
      <c r="C915" s="215" t="str">
        <f t="shared" si="253"/>
        <v/>
      </c>
      <c r="D915" s="216"/>
      <c r="E915" s="217"/>
      <c r="F915" s="14"/>
      <c r="G915" s="15">
        <f t="shared" si="251"/>
        <v>0</v>
      </c>
      <c r="H915" s="20"/>
      <c r="I915" s="13"/>
      <c r="J915" s="21"/>
      <c r="K915" s="21"/>
      <c r="L915" s="21"/>
      <c r="M915" s="21"/>
      <c r="N915" s="21"/>
      <c r="O915" s="21"/>
      <c r="P915" s="21"/>
      <c r="Q915" s="21"/>
      <c r="R915" s="12"/>
      <c r="S915" s="21"/>
      <c r="T915" s="21"/>
      <c r="U915" s="21"/>
      <c r="V915" s="12"/>
      <c r="W915" s="20"/>
      <c r="X915" s="21"/>
      <c r="Y915" s="12"/>
      <c r="Z915" s="21"/>
      <c r="AA915" s="13"/>
      <c r="AB915" s="21"/>
      <c r="AC915" s="21"/>
      <c r="AD915" s="12"/>
      <c r="AE915" s="101">
        <f t="shared" si="252"/>
        <v>0</v>
      </c>
      <c r="AF915" s="64"/>
    </row>
    <row r="916" spans="1:33" ht="36" customHeight="1" x14ac:dyDescent="0.25">
      <c r="A916" s="64"/>
      <c r="B916" s="97" t="str">
        <f t="shared" si="254"/>
        <v/>
      </c>
      <c r="C916" s="215" t="str">
        <f t="shared" si="253"/>
        <v/>
      </c>
      <c r="D916" s="216"/>
      <c r="E916" s="217"/>
      <c r="F916" s="14"/>
      <c r="G916" s="15">
        <f t="shared" si="251"/>
        <v>0</v>
      </c>
      <c r="H916" s="20"/>
      <c r="I916" s="13"/>
      <c r="J916" s="21"/>
      <c r="K916" s="21"/>
      <c r="L916" s="21"/>
      <c r="M916" s="21"/>
      <c r="N916" s="21"/>
      <c r="O916" s="21"/>
      <c r="P916" s="21"/>
      <c r="Q916" s="21"/>
      <c r="R916" s="12"/>
      <c r="S916" s="21"/>
      <c r="T916" s="21"/>
      <c r="U916" s="21"/>
      <c r="V916" s="12"/>
      <c r="W916" s="20"/>
      <c r="X916" s="21"/>
      <c r="Y916" s="12"/>
      <c r="Z916" s="21"/>
      <c r="AA916" s="13"/>
      <c r="AB916" s="21"/>
      <c r="AC916" s="21"/>
      <c r="AD916" s="12"/>
      <c r="AE916" s="101">
        <f t="shared" si="252"/>
        <v>0</v>
      </c>
      <c r="AF916" s="64"/>
    </row>
    <row r="917" spans="1:33" ht="36" customHeight="1" x14ac:dyDescent="0.25">
      <c r="A917" s="64"/>
      <c r="B917" s="97" t="str">
        <f t="shared" si="254"/>
        <v/>
      </c>
      <c r="C917" s="215" t="str">
        <f t="shared" si="253"/>
        <v/>
      </c>
      <c r="D917" s="216"/>
      <c r="E917" s="217"/>
      <c r="F917" s="14"/>
      <c r="G917" s="15">
        <f t="shared" si="251"/>
        <v>0</v>
      </c>
      <c r="H917" s="20"/>
      <c r="I917" s="13"/>
      <c r="J917" s="21"/>
      <c r="K917" s="21"/>
      <c r="L917" s="21"/>
      <c r="M917" s="21"/>
      <c r="N917" s="21"/>
      <c r="O917" s="21"/>
      <c r="P917" s="21"/>
      <c r="Q917" s="21"/>
      <c r="R917" s="12"/>
      <c r="S917" s="21"/>
      <c r="T917" s="21"/>
      <c r="U917" s="21"/>
      <c r="V917" s="12"/>
      <c r="W917" s="20"/>
      <c r="X917" s="21"/>
      <c r="Y917" s="12"/>
      <c r="Z917" s="21"/>
      <c r="AA917" s="13"/>
      <c r="AB917" s="21"/>
      <c r="AC917" s="21"/>
      <c r="AD917" s="12"/>
      <c r="AE917" s="101">
        <f t="shared" si="252"/>
        <v>0</v>
      </c>
      <c r="AF917" s="64"/>
    </row>
    <row r="918" spans="1:33" ht="36" customHeight="1" x14ac:dyDescent="0.25">
      <c r="A918" s="64"/>
      <c r="B918" s="97" t="str">
        <f t="shared" si="254"/>
        <v/>
      </c>
      <c r="C918" s="215" t="str">
        <f t="shared" si="253"/>
        <v/>
      </c>
      <c r="D918" s="216"/>
      <c r="E918" s="217"/>
      <c r="F918" s="14"/>
      <c r="G918" s="15">
        <f t="shared" si="251"/>
        <v>0</v>
      </c>
      <c r="H918" s="20"/>
      <c r="I918" s="13"/>
      <c r="J918" s="21"/>
      <c r="K918" s="21"/>
      <c r="L918" s="21"/>
      <c r="M918" s="21"/>
      <c r="N918" s="21"/>
      <c r="O918" s="21"/>
      <c r="P918" s="21"/>
      <c r="Q918" s="21"/>
      <c r="R918" s="12"/>
      <c r="S918" s="21"/>
      <c r="T918" s="21"/>
      <c r="U918" s="21"/>
      <c r="V918" s="12"/>
      <c r="W918" s="20"/>
      <c r="X918" s="21"/>
      <c r="Y918" s="12"/>
      <c r="Z918" s="21"/>
      <c r="AA918" s="13"/>
      <c r="AB918" s="21"/>
      <c r="AC918" s="21"/>
      <c r="AD918" s="12"/>
      <c r="AE918" s="101">
        <f t="shared" si="252"/>
        <v>0</v>
      </c>
      <c r="AF918" s="64"/>
    </row>
    <row r="919" spans="1:33" ht="36" customHeight="1" x14ac:dyDescent="0.25">
      <c r="A919" s="64"/>
      <c r="B919" s="97" t="str">
        <f t="shared" si="254"/>
        <v/>
      </c>
      <c r="C919" s="215" t="str">
        <f t="shared" si="253"/>
        <v/>
      </c>
      <c r="D919" s="216"/>
      <c r="E919" s="217"/>
      <c r="F919" s="14"/>
      <c r="G919" s="15">
        <f t="shared" si="251"/>
        <v>0</v>
      </c>
      <c r="H919" s="20"/>
      <c r="I919" s="13"/>
      <c r="J919" s="21"/>
      <c r="K919" s="21"/>
      <c r="L919" s="21"/>
      <c r="M919" s="21"/>
      <c r="N919" s="21"/>
      <c r="O919" s="21"/>
      <c r="P919" s="21"/>
      <c r="Q919" s="21"/>
      <c r="R919" s="12"/>
      <c r="S919" s="21"/>
      <c r="T919" s="21"/>
      <c r="U919" s="21"/>
      <c r="V919" s="12"/>
      <c r="W919" s="20"/>
      <c r="X919" s="21"/>
      <c r="Y919" s="12"/>
      <c r="Z919" s="21"/>
      <c r="AA919" s="13"/>
      <c r="AB919" s="21"/>
      <c r="AC919" s="21"/>
      <c r="AD919" s="12"/>
      <c r="AE919" s="101">
        <f t="shared" si="252"/>
        <v>0</v>
      </c>
      <c r="AF919" s="64"/>
    </row>
    <row r="920" spans="1:33" ht="36" customHeight="1" x14ac:dyDescent="0.25">
      <c r="A920" s="64"/>
      <c r="B920" s="97" t="str">
        <f t="shared" si="254"/>
        <v/>
      </c>
      <c r="C920" s="215" t="str">
        <f t="shared" si="253"/>
        <v/>
      </c>
      <c r="D920" s="216"/>
      <c r="E920" s="217"/>
      <c r="F920" s="14"/>
      <c r="G920" s="15">
        <f t="shared" si="251"/>
        <v>0</v>
      </c>
      <c r="H920" s="20"/>
      <c r="I920" s="13"/>
      <c r="J920" s="21"/>
      <c r="K920" s="21"/>
      <c r="L920" s="21"/>
      <c r="M920" s="21"/>
      <c r="N920" s="21"/>
      <c r="O920" s="21"/>
      <c r="P920" s="21"/>
      <c r="Q920" s="21"/>
      <c r="R920" s="12"/>
      <c r="S920" s="21"/>
      <c r="T920" s="21"/>
      <c r="U920" s="21"/>
      <c r="V920" s="12"/>
      <c r="W920" s="20"/>
      <c r="X920" s="21"/>
      <c r="Y920" s="12"/>
      <c r="Z920" s="21"/>
      <c r="AA920" s="13"/>
      <c r="AB920" s="21"/>
      <c r="AC920" s="21"/>
      <c r="AD920" s="12"/>
      <c r="AE920" s="101">
        <f t="shared" si="252"/>
        <v>0</v>
      </c>
      <c r="AF920" s="64"/>
    </row>
    <row r="921" spans="1:33" ht="36" customHeight="1" x14ac:dyDescent="0.25">
      <c r="A921" s="64"/>
      <c r="B921" s="97" t="str">
        <f t="shared" si="254"/>
        <v/>
      </c>
      <c r="C921" s="215" t="str">
        <f t="shared" si="253"/>
        <v/>
      </c>
      <c r="D921" s="216"/>
      <c r="E921" s="217"/>
      <c r="F921" s="14"/>
      <c r="G921" s="15">
        <f t="shared" si="251"/>
        <v>0</v>
      </c>
      <c r="H921" s="20"/>
      <c r="I921" s="13"/>
      <c r="J921" s="21"/>
      <c r="K921" s="21"/>
      <c r="L921" s="21"/>
      <c r="M921" s="21"/>
      <c r="N921" s="21"/>
      <c r="O921" s="21"/>
      <c r="P921" s="21"/>
      <c r="Q921" s="21"/>
      <c r="R921" s="12"/>
      <c r="S921" s="21"/>
      <c r="T921" s="21"/>
      <c r="U921" s="21"/>
      <c r="V921" s="12"/>
      <c r="W921" s="20"/>
      <c r="X921" s="21"/>
      <c r="Y921" s="12"/>
      <c r="Z921" s="21"/>
      <c r="AA921" s="13"/>
      <c r="AB921" s="21"/>
      <c r="AC921" s="21"/>
      <c r="AD921" s="12"/>
      <c r="AE921" s="101">
        <f t="shared" si="252"/>
        <v>0</v>
      </c>
      <c r="AF921" s="64"/>
    </row>
    <row r="922" spans="1:33" ht="36" customHeight="1" x14ac:dyDescent="0.25">
      <c r="A922" s="64"/>
      <c r="B922" s="97" t="str">
        <f t="shared" si="254"/>
        <v/>
      </c>
      <c r="C922" s="215" t="str">
        <f t="shared" si="253"/>
        <v/>
      </c>
      <c r="D922" s="216"/>
      <c r="E922" s="217"/>
      <c r="F922" s="14"/>
      <c r="G922" s="15">
        <f t="shared" si="251"/>
        <v>0</v>
      </c>
      <c r="H922" s="20"/>
      <c r="I922" s="13"/>
      <c r="J922" s="21"/>
      <c r="K922" s="21"/>
      <c r="L922" s="21"/>
      <c r="M922" s="21"/>
      <c r="N922" s="21"/>
      <c r="O922" s="21"/>
      <c r="P922" s="21"/>
      <c r="Q922" s="21"/>
      <c r="R922" s="12"/>
      <c r="S922" s="21"/>
      <c r="T922" s="21"/>
      <c r="U922" s="21"/>
      <c r="V922" s="12"/>
      <c r="W922" s="20"/>
      <c r="X922" s="21"/>
      <c r="Y922" s="12"/>
      <c r="Z922" s="21"/>
      <c r="AA922" s="13"/>
      <c r="AB922" s="21"/>
      <c r="AC922" s="21"/>
      <c r="AD922" s="12"/>
      <c r="AE922" s="101">
        <f t="shared" si="252"/>
        <v>0</v>
      </c>
      <c r="AF922" s="64"/>
    </row>
    <row r="923" spans="1:33" ht="36.75" customHeight="1" thickBot="1" x14ac:dyDescent="0.3">
      <c r="A923" s="64"/>
      <c r="B923" s="98" t="str">
        <f t="shared" si="254"/>
        <v/>
      </c>
      <c r="C923" s="224" t="str">
        <f t="shared" si="253"/>
        <v/>
      </c>
      <c r="D923" s="225"/>
      <c r="E923" s="226"/>
      <c r="F923" s="160"/>
      <c r="G923" s="23">
        <f t="shared" si="251"/>
        <v>0</v>
      </c>
      <c r="H923" s="24"/>
      <c r="I923" s="25"/>
      <c r="J923" s="26"/>
      <c r="K923" s="26"/>
      <c r="L923" s="26"/>
      <c r="M923" s="26"/>
      <c r="N923" s="26"/>
      <c r="O923" s="26"/>
      <c r="P923" s="26"/>
      <c r="Q923" s="26"/>
      <c r="R923" s="27"/>
      <c r="S923" s="26"/>
      <c r="T923" s="26"/>
      <c r="U923" s="26"/>
      <c r="V923" s="27"/>
      <c r="W923" s="24"/>
      <c r="X923" s="26"/>
      <c r="Y923" s="27"/>
      <c r="Z923" s="26"/>
      <c r="AA923" s="26"/>
      <c r="AB923" s="26"/>
      <c r="AC923" s="26"/>
      <c r="AD923" s="27"/>
      <c r="AE923" s="100">
        <f t="shared" si="252"/>
        <v>0</v>
      </c>
      <c r="AF923" s="64"/>
    </row>
    <row r="924" spans="1:33" ht="36" customHeight="1" thickTop="1" thickBot="1" x14ac:dyDescent="0.3">
      <c r="A924" s="64"/>
      <c r="B924" s="213" t="s">
        <v>25</v>
      </c>
      <c r="C924" s="214"/>
      <c r="D924" s="214"/>
      <c r="E924" s="214"/>
      <c r="F924" s="165"/>
      <c r="G924" s="165"/>
      <c r="H924" s="104">
        <f>SUM(H908:H923)</f>
        <v>0</v>
      </c>
      <c r="I924" s="105">
        <f t="shared" ref="I924:AD924" si="255">SUM(I908:I923)</f>
        <v>0</v>
      </c>
      <c r="J924" s="105">
        <f t="shared" si="255"/>
        <v>0</v>
      </c>
      <c r="K924" s="105">
        <f t="shared" si="255"/>
        <v>0</v>
      </c>
      <c r="L924" s="105">
        <f t="shared" si="255"/>
        <v>0</v>
      </c>
      <c r="M924" s="105">
        <f t="shared" si="255"/>
        <v>0</v>
      </c>
      <c r="N924" s="105">
        <f t="shared" si="255"/>
        <v>0</v>
      </c>
      <c r="O924" s="105">
        <f t="shared" si="255"/>
        <v>0</v>
      </c>
      <c r="P924" s="105">
        <f t="shared" si="255"/>
        <v>0</v>
      </c>
      <c r="Q924" s="105">
        <f t="shared" si="255"/>
        <v>0</v>
      </c>
      <c r="R924" s="166">
        <f t="shared" si="255"/>
        <v>0</v>
      </c>
      <c r="S924" s="105">
        <f t="shared" si="255"/>
        <v>0</v>
      </c>
      <c r="T924" s="105">
        <f t="shared" si="255"/>
        <v>0</v>
      </c>
      <c r="U924" s="105">
        <f t="shared" si="255"/>
        <v>0</v>
      </c>
      <c r="V924" s="107">
        <f t="shared" si="255"/>
        <v>0</v>
      </c>
      <c r="W924" s="108">
        <f t="shared" si="255"/>
        <v>0</v>
      </c>
      <c r="X924" s="105">
        <f t="shared" si="255"/>
        <v>0</v>
      </c>
      <c r="Y924" s="166">
        <f t="shared" si="255"/>
        <v>0</v>
      </c>
      <c r="Z924" s="109">
        <f t="shared" si="255"/>
        <v>0</v>
      </c>
      <c r="AA924" s="110">
        <f t="shared" si="255"/>
        <v>0</v>
      </c>
      <c r="AB924" s="110">
        <f t="shared" si="255"/>
        <v>0</v>
      </c>
      <c r="AC924" s="110">
        <f t="shared" si="255"/>
        <v>0</v>
      </c>
      <c r="AD924" s="111">
        <f t="shared" si="255"/>
        <v>0</v>
      </c>
      <c r="AE924" s="102">
        <f>SUM(AE908:AE923)</f>
        <v>0</v>
      </c>
      <c r="AF924" s="64"/>
    </row>
    <row r="925" spans="1:33" ht="8.25" customHeight="1" thickTop="1" x14ac:dyDescent="0.25">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c r="AA925" s="64"/>
      <c r="AB925" s="64"/>
      <c r="AC925" s="64"/>
      <c r="AD925" s="64"/>
      <c r="AE925" s="64"/>
      <c r="AF925" s="64"/>
    </row>
    <row r="926" spans="1:33" x14ac:dyDescent="0.25">
      <c r="A926" s="64"/>
      <c r="B926" s="71"/>
      <c r="C926" s="71"/>
      <c r="D926" s="71"/>
      <c r="E926" s="71"/>
      <c r="F926" s="71"/>
      <c r="G926" s="71"/>
      <c r="H926" s="71"/>
      <c r="I926" s="71"/>
      <c r="J926" s="71"/>
      <c r="K926" s="71"/>
      <c r="L926" s="71"/>
      <c r="M926" s="71"/>
      <c r="N926" s="71"/>
      <c r="O926" s="71"/>
      <c r="P926" s="71"/>
      <c r="Q926" s="71"/>
      <c r="R926" s="71"/>
      <c r="S926" s="71"/>
      <c r="T926" s="71"/>
      <c r="U926" s="71"/>
      <c r="V926" s="71"/>
      <c r="W926" s="71"/>
      <c r="X926" s="71"/>
      <c r="Y926" s="71"/>
      <c r="Z926" s="71"/>
      <c r="AA926" s="71"/>
      <c r="AB926" s="71"/>
      <c r="AC926" s="71"/>
      <c r="AD926" s="71"/>
      <c r="AE926" s="71"/>
      <c r="AF926" s="64"/>
    </row>
    <row r="927" spans="1:33" s="2" customFormat="1" ht="33.75" x14ac:dyDescent="0.5">
      <c r="A927" s="65"/>
      <c r="B927" s="72"/>
      <c r="C927" s="222" t="s">
        <v>11</v>
      </c>
      <c r="D927" s="222"/>
      <c r="E927" s="222"/>
      <c r="F927" s="222"/>
      <c r="G927" s="222"/>
      <c r="H927" s="222"/>
      <c r="I927" s="222"/>
      <c r="J927" s="222"/>
      <c r="K927" s="222"/>
      <c r="L927" s="222"/>
      <c r="M927" s="222"/>
      <c r="N927" s="222"/>
      <c r="O927" s="222"/>
      <c r="P927" s="222"/>
      <c r="Q927" s="222"/>
      <c r="R927" s="222"/>
      <c r="S927" s="222"/>
      <c r="T927" s="222"/>
      <c r="U927" s="222"/>
      <c r="V927" s="222"/>
      <c r="W927" s="222"/>
      <c r="X927" s="222"/>
      <c r="Y927" s="222"/>
      <c r="Z927" s="222"/>
      <c r="AA927" s="222"/>
      <c r="AB927" s="222"/>
      <c r="AC927" s="222"/>
      <c r="AD927" s="222"/>
      <c r="AE927" s="222"/>
      <c r="AF927" s="65"/>
      <c r="AG927" s="9"/>
    </row>
    <row r="928" spans="1:33" s="3" customFormat="1" ht="26.25" x14ac:dyDescent="0.4">
      <c r="A928" s="66"/>
      <c r="B928" s="73"/>
      <c r="C928" s="223" t="s">
        <v>12</v>
      </c>
      <c r="D928" s="223"/>
      <c r="E928" s="223"/>
      <c r="F928" s="223"/>
      <c r="G928" s="223"/>
      <c r="H928" s="223"/>
      <c r="I928" s="223"/>
      <c r="J928" s="223"/>
      <c r="K928" s="223"/>
      <c r="L928" s="223"/>
      <c r="M928" s="223"/>
      <c r="N928" s="223"/>
      <c r="O928" s="223"/>
      <c r="P928" s="223"/>
      <c r="Q928" s="223"/>
      <c r="R928" s="223"/>
      <c r="S928" s="223"/>
      <c r="T928" s="223"/>
      <c r="U928" s="223"/>
      <c r="V928" s="223"/>
      <c r="W928" s="223"/>
      <c r="X928" s="223"/>
      <c r="Y928" s="223"/>
      <c r="Z928" s="223"/>
      <c r="AA928" s="223"/>
      <c r="AB928" s="223"/>
      <c r="AC928" s="223"/>
      <c r="AD928" s="223"/>
      <c r="AE928" s="223"/>
      <c r="AF928" s="66"/>
      <c r="AG928" s="9"/>
    </row>
    <row r="929" spans="1:33" s="3" customFormat="1" ht="9" customHeight="1" x14ac:dyDescent="0.4">
      <c r="A929" s="66"/>
      <c r="B929" s="73"/>
      <c r="C929" s="163"/>
      <c r="D929" s="163"/>
      <c r="E929" s="163"/>
      <c r="F929" s="163"/>
      <c r="G929" s="163"/>
      <c r="H929" s="163"/>
      <c r="I929" s="163"/>
      <c r="J929" s="163"/>
      <c r="K929" s="163"/>
      <c r="L929" s="163"/>
      <c r="M929" s="163"/>
      <c r="N929" s="163"/>
      <c r="O929" s="163"/>
      <c r="P929" s="163"/>
      <c r="Q929" s="163"/>
      <c r="R929" s="163"/>
      <c r="S929" s="163"/>
      <c r="T929" s="163"/>
      <c r="U929" s="163"/>
      <c r="V929" s="163"/>
      <c r="W929" s="163"/>
      <c r="X929" s="163"/>
      <c r="Y929" s="163"/>
      <c r="Z929" s="163"/>
      <c r="AA929" s="163"/>
      <c r="AB929" s="163"/>
      <c r="AC929" s="163"/>
      <c r="AD929" s="163"/>
      <c r="AE929" s="163"/>
      <c r="AF929" s="66"/>
      <c r="AG929" s="9"/>
    </row>
    <row r="930" spans="1:33" s="4" customFormat="1" ht="32.25" customHeight="1" x14ac:dyDescent="0.3">
      <c r="A930" s="67"/>
      <c r="B930" s="75"/>
      <c r="C930" s="75"/>
      <c r="D930" s="219" t="str">
        <f>IF(D902="","",D902)</f>
        <v/>
      </c>
      <c r="E930" s="220"/>
      <c r="F930" s="220"/>
      <c r="G930" s="220"/>
      <c r="H930" s="221"/>
      <c r="I930" s="76"/>
      <c r="J930" s="219" t="str">
        <f>IF(J902="","",J902)</f>
        <v/>
      </c>
      <c r="K930" s="220"/>
      <c r="L930" s="220"/>
      <c r="M930" s="220"/>
      <c r="N930" s="220"/>
      <c r="O930" s="220"/>
      <c r="P930" s="220"/>
      <c r="Q930" s="221"/>
      <c r="R930" s="77" t="s">
        <v>13</v>
      </c>
      <c r="S930" s="169"/>
      <c r="T930" s="170"/>
      <c r="U930" s="170"/>
      <c r="V930" s="170"/>
      <c r="W930" s="170"/>
      <c r="X930" s="170"/>
      <c r="Y930" s="170"/>
      <c r="Z930" s="171"/>
      <c r="AA930" s="77" t="s">
        <v>16</v>
      </c>
      <c r="AB930" s="172"/>
      <c r="AC930" s="173"/>
      <c r="AD930" s="174"/>
      <c r="AE930" s="78"/>
      <c r="AF930" s="67"/>
      <c r="AG930" s="10">
        <f>IF(AB930="",0,1)</f>
        <v>0</v>
      </c>
    </row>
    <row r="931" spans="1:33" s="5" customFormat="1" x14ac:dyDescent="0.3">
      <c r="A931" s="68"/>
      <c r="B931" s="78"/>
      <c r="C931" s="78"/>
      <c r="D931" s="218" t="s">
        <v>20</v>
      </c>
      <c r="E931" s="218"/>
      <c r="F931" s="218"/>
      <c r="G931" s="218"/>
      <c r="H931" s="218"/>
      <c r="I931" s="78"/>
      <c r="J931" s="218" t="s">
        <v>14</v>
      </c>
      <c r="K931" s="218"/>
      <c r="L931" s="218"/>
      <c r="M931" s="218"/>
      <c r="N931" s="218"/>
      <c r="O931" s="218"/>
      <c r="P931" s="218"/>
      <c r="Q931" s="218"/>
      <c r="R931" s="78"/>
      <c r="S931" s="218" t="s">
        <v>15</v>
      </c>
      <c r="T931" s="218"/>
      <c r="U931" s="218"/>
      <c r="V931" s="218"/>
      <c r="W931" s="218"/>
      <c r="X931" s="218"/>
      <c r="Y931" s="218"/>
      <c r="Z931" s="218"/>
      <c r="AA931" s="78"/>
      <c r="AB931" s="218" t="s">
        <v>17</v>
      </c>
      <c r="AC931" s="218"/>
      <c r="AD931" s="218"/>
      <c r="AE931" s="78"/>
      <c r="AF931" s="68"/>
      <c r="AG931" s="9"/>
    </row>
    <row r="932" spans="1:33" ht="21.75" thickBot="1" x14ac:dyDescent="0.3">
      <c r="A932" s="64"/>
      <c r="B932" s="79"/>
      <c r="C932" s="71"/>
      <c r="D932" s="71"/>
      <c r="E932" s="71"/>
      <c r="F932" s="71"/>
      <c r="G932" s="71"/>
      <c r="H932" s="71"/>
      <c r="I932" s="71"/>
      <c r="J932" s="80"/>
      <c r="K932" s="80"/>
      <c r="L932" s="80"/>
      <c r="M932" s="80"/>
      <c r="N932" s="80"/>
      <c r="O932" s="80"/>
      <c r="P932" s="80"/>
      <c r="Q932" s="80"/>
      <c r="R932" s="71"/>
      <c r="S932" s="80"/>
      <c r="T932" s="80"/>
      <c r="U932" s="80"/>
      <c r="V932" s="80"/>
      <c r="W932" s="80"/>
      <c r="X932" s="80"/>
      <c r="Y932" s="80"/>
      <c r="Z932" s="80"/>
      <c r="AA932" s="71"/>
      <c r="AB932" s="71"/>
      <c r="AC932" s="71"/>
      <c r="AD932" s="71"/>
      <c r="AE932" s="71"/>
      <c r="AF932" s="64"/>
    </row>
    <row r="933" spans="1:33" s="6" customFormat="1" ht="31.5" customHeight="1" thickTop="1" thickBot="1" x14ac:dyDescent="0.3">
      <c r="A933" s="69"/>
      <c r="B933" s="81"/>
      <c r="C933" s="82"/>
      <c r="D933" s="82"/>
      <c r="E933" s="82"/>
      <c r="F933" s="82"/>
      <c r="G933" s="82"/>
      <c r="H933" s="230" t="s">
        <v>41</v>
      </c>
      <c r="I933" s="231"/>
      <c r="J933" s="231"/>
      <c r="K933" s="231"/>
      <c r="L933" s="231"/>
      <c r="M933" s="231"/>
      <c r="N933" s="231"/>
      <c r="O933" s="231"/>
      <c r="P933" s="231"/>
      <c r="Q933" s="231"/>
      <c r="R933" s="231"/>
      <c r="S933" s="231"/>
      <c r="T933" s="231"/>
      <c r="U933" s="231"/>
      <c r="V933" s="231"/>
      <c r="W933" s="161"/>
      <c r="X933" s="162"/>
      <c r="Y933" s="162"/>
      <c r="Z933" s="85" t="s">
        <v>42</v>
      </c>
      <c r="AA933" s="86"/>
      <c r="AB933" s="86"/>
      <c r="AC933" s="86"/>
      <c r="AD933" s="86"/>
      <c r="AE933" s="87"/>
      <c r="AF933" s="69"/>
      <c r="AG933" s="9"/>
    </row>
    <row r="934" spans="1:33" s="7" customFormat="1" ht="69.75" customHeight="1" thickBot="1" x14ac:dyDescent="0.4">
      <c r="A934" s="70"/>
      <c r="B934" s="88"/>
      <c r="C934" s="229" t="s">
        <v>4</v>
      </c>
      <c r="D934" s="229"/>
      <c r="E934" s="229"/>
      <c r="F934" s="164"/>
      <c r="G934" s="90"/>
      <c r="H934" s="91" t="str">
        <f>H906</f>
        <v>Box Out</v>
      </c>
      <c r="I934" s="91" t="str">
        <f t="shared" ref="I934:AD934" si="256">I906</f>
        <v>Deflect, Tip Out or Intercept</v>
      </c>
      <c r="J934" s="91" t="str">
        <f t="shared" si="256"/>
        <v>Loose  Ball    or Dive on Floor</v>
      </c>
      <c r="K934" s="91" t="str">
        <f t="shared" si="256"/>
        <v>Defensive Rebound</v>
      </c>
      <c r="L934" s="91" t="str">
        <f t="shared" si="256"/>
        <v>Offensive Rebound</v>
      </c>
      <c r="M934" s="91" t="str">
        <f t="shared" si="256"/>
        <v>Steal</v>
      </c>
      <c r="N934" s="91" t="str">
        <f t="shared" si="256"/>
        <v>Charge</v>
      </c>
      <c r="O934" s="91" t="str">
        <f t="shared" si="256"/>
        <v>Block          Shot</v>
      </c>
      <c r="P934" s="91" t="str">
        <f t="shared" si="256"/>
        <v>Ball Pressure</v>
      </c>
      <c r="Q934" s="91" t="str">
        <f t="shared" si="256"/>
        <v>Help Action</v>
      </c>
      <c r="R934" s="91" t="str">
        <f t="shared" si="256"/>
        <v>Assist</v>
      </c>
      <c r="S934" s="91" t="str">
        <f t="shared" si="256"/>
        <v>Defensive Tie Ups</v>
      </c>
      <c r="T934" s="91" t="str">
        <f t="shared" si="256"/>
        <v>Great Screen</v>
      </c>
      <c r="U934" s="91" t="str">
        <f t="shared" si="256"/>
        <v>Transition   Score</v>
      </c>
      <c r="V934" s="91">
        <f t="shared" si="256"/>
        <v>0</v>
      </c>
      <c r="W934" s="91" t="str">
        <f t="shared" si="256"/>
        <v>Turnover Unforced</v>
      </c>
      <c r="X934" s="91" t="str">
        <f t="shared" si="256"/>
        <v>Turnover Forced</v>
      </c>
      <c r="Y934" s="91" t="str">
        <f t="shared" si="256"/>
        <v>Offensive Tie Ups</v>
      </c>
      <c r="Z934" s="91" t="str">
        <f t="shared" si="256"/>
        <v>Poor  Closeout</v>
      </c>
      <c r="AA934" s="91" t="str">
        <f t="shared" si="256"/>
        <v>Beat off B=ounce</v>
      </c>
      <c r="AB934" s="91" t="str">
        <f t="shared" si="256"/>
        <v>Poor Attitude or Language</v>
      </c>
      <c r="AC934" s="91" t="str">
        <f t="shared" si="256"/>
        <v>Poor Reaction to Officials</v>
      </c>
      <c r="AD934" s="91">
        <f t="shared" si="256"/>
        <v>0</v>
      </c>
      <c r="AE934" s="92" t="s">
        <v>22</v>
      </c>
      <c r="AF934" s="70"/>
      <c r="AG934" s="9"/>
    </row>
    <row r="935" spans="1:33" s="3" customFormat="1" ht="39" customHeight="1" thickBot="1" x14ac:dyDescent="0.4">
      <c r="A935" s="66"/>
      <c r="B935" s="93" t="s">
        <v>36</v>
      </c>
      <c r="C935" s="94"/>
      <c r="D935" s="94"/>
      <c r="E935" s="95" t="s">
        <v>38</v>
      </c>
      <c r="F935" s="93" t="s">
        <v>35</v>
      </c>
      <c r="G935" s="113"/>
      <c r="H935" s="168">
        <f>H907</f>
        <v>1</v>
      </c>
      <c r="I935" s="168">
        <f t="shared" ref="I935:AD935" si="257">I907</f>
        <v>1</v>
      </c>
      <c r="J935" s="168">
        <f t="shared" si="257"/>
        <v>2</v>
      </c>
      <c r="K935" s="168">
        <f t="shared" si="257"/>
        <v>1</v>
      </c>
      <c r="L935" s="168">
        <f t="shared" si="257"/>
        <v>1</v>
      </c>
      <c r="M935" s="168">
        <f t="shared" si="257"/>
        <v>3</v>
      </c>
      <c r="N935" s="168">
        <f t="shared" si="257"/>
        <v>3</v>
      </c>
      <c r="O935" s="168">
        <f t="shared" si="257"/>
        <v>1</v>
      </c>
      <c r="P935" s="168">
        <f t="shared" si="257"/>
        <v>1</v>
      </c>
      <c r="Q935" s="168">
        <f t="shared" si="257"/>
        <v>1</v>
      </c>
      <c r="R935" s="168">
        <f t="shared" si="257"/>
        <v>1</v>
      </c>
      <c r="S935" s="168">
        <f t="shared" si="257"/>
        <v>2</v>
      </c>
      <c r="T935" s="168">
        <f t="shared" si="257"/>
        <v>1</v>
      </c>
      <c r="U935" s="168">
        <f t="shared" si="257"/>
        <v>1</v>
      </c>
      <c r="V935" s="168">
        <f t="shared" si="257"/>
        <v>0</v>
      </c>
      <c r="W935" s="168">
        <f t="shared" si="257"/>
        <v>-2</v>
      </c>
      <c r="X935" s="168">
        <f t="shared" si="257"/>
        <v>-1</v>
      </c>
      <c r="Y935" s="168">
        <f t="shared" si="257"/>
        <v>-1</v>
      </c>
      <c r="Z935" s="168">
        <f t="shared" si="257"/>
        <v>-1</v>
      </c>
      <c r="AA935" s="168">
        <f t="shared" si="257"/>
        <v>-1</v>
      </c>
      <c r="AB935" s="168">
        <f t="shared" si="257"/>
        <v>-1</v>
      </c>
      <c r="AC935" s="168">
        <f t="shared" si="257"/>
        <v>-1</v>
      </c>
      <c r="AD935" s="168">
        <f t="shared" si="257"/>
        <v>0</v>
      </c>
      <c r="AE935" s="99"/>
      <c r="AF935" s="66"/>
      <c r="AG935" s="9"/>
    </row>
    <row r="936" spans="1:33" ht="36" customHeight="1" x14ac:dyDescent="0.25">
      <c r="A936" s="64"/>
      <c r="B936" s="96" t="str">
        <f t="shared" ref="B936:C941" si="258">IF(B908="","",B908)</f>
        <v/>
      </c>
      <c r="C936" s="227" t="str">
        <f t="shared" si="258"/>
        <v/>
      </c>
      <c r="D936" s="227"/>
      <c r="E936" s="228"/>
      <c r="F936" s="14"/>
      <c r="G936" s="15">
        <f>IF(F936="y",1,0)</f>
        <v>0</v>
      </c>
      <c r="H936" s="16"/>
      <c r="I936" s="17"/>
      <c r="J936" s="18"/>
      <c r="K936" s="18"/>
      <c r="L936" s="18"/>
      <c r="M936" s="18"/>
      <c r="N936" s="18"/>
      <c r="O936" s="18"/>
      <c r="P936" s="18"/>
      <c r="Q936" s="18"/>
      <c r="R936" s="19"/>
      <c r="S936" s="18"/>
      <c r="T936" s="18"/>
      <c r="U936" s="18"/>
      <c r="V936" s="19"/>
      <c r="W936" s="16"/>
      <c r="X936" s="18"/>
      <c r="Y936" s="19"/>
      <c r="Z936" s="18"/>
      <c r="AA936" s="17"/>
      <c r="AB936" s="18"/>
      <c r="AC936" s="18"/>
      <c r="AD936" s="19"/>
      <c r="AE936" s="100">
        <f>(H936*H$11)+(I936*I$11)+(J936*J$11)+(K936*K$11)+(L936*L$11)+(M936*M$11)+(N936*N$11)+(O936*O$11)+(P936*P$11)+(Q936*Q$11)+(R936*R$11)+(S936*S$11)+(T936*T$11)+(U936*U$11)+(V936*V$11)+(W936*W$11)+(X936*X$11)+(Y936*Y$11)+(Z936*Z$11)+(AA936*AA$11)+(AB936*AB$11)+(AC936*AC$11)+(AD936*AD$11)</f>
        <v>0</v>
      </c>
      <c r="AF936" s="64"/>
    </row>
    <row r="937" spans="1:33" ht="36" customHeight="1" x14ac:dyDescent="0.25">
      <c r="A937" s="64"/>
      <c r="B937" s="97" t="str">
        <f t="shared" si="258"/>
        <v/>
      </c>
      <c r="C937" s="215" t="str">
        <f t="shared" si="258"/>
        <v/>
      </c>
      <c r="D937" s="216"/>
      <c r="E937" s="217"/>
      <c r="F937" s="14"/>
      <c r="G937" s="15">
        <f t="shared" ref="G937:G951" si="259">IF(F937="y",1,0)</f>
        <v>0</v>
      </c>
      <c r="H937" s="20"/>
      <c r="I937" s="13"/>
      <c r="J937" s="21"/>
      <c r="K937" s="21"/>
      <c r="L937" s="21"/>
      <c r="M937" s="21"/>
      <c r="N937" s="21"/>
      <c r="O937" s="21"/>
      <c r="P937" s="21"/>
      <c r="Q937" s="21"/>
      <c r="R937" s="12"/>
      <c r="S937" s="21"/>
      <c r="T937" s="21"/>
      <c r="U937" s="21"/>
      <c r="V937" s="12"/>
      <c r="W937" s="20"/>
      <c r="X937" s="21"/>
      <c r="Y937" s="12"/>
      <c r="Z937" s="21"/>
      <c r="AA937" s="13"/>
      <c r="AB937" s="21"/>
      <c r="AC937" s="21"/>
      <c r="AD937" s="12"/>
      <c r="AE937" s="101">
        <f t="shared" ref="AE937:AE951" si="260">(H937*H$11)+(I937*I$11)+(J937*J$11)+(K937*K$11)+(L937*L$11)+(M937*M$11)+(N937*N$11)+(O937*O$11)+(P937*P$11)+(Q937*Q$11)+(R937*R$11)+(S937*S$11)+(T937*T$11)+(U937*U$11)+(V937*V$11)+(W937*W$11)+(X937*X$11)+(Y937*Y$11)+(Z937*Z$11)+(AA937*AA$11)+(AB937*AB$11)+(AC937*AC$11)+(AD937*AD$11)</f>
        <v>0</v>
      </c>
      <c r="AF937" s="64"/>
    </row>
    <row r="938" spans="1:33" ht="36" customHeight="1" x14ac:dyDescent="0.25">
      <c r="A938" s="64"/>
      <c r="B938" s="97" t="str">
        <f t="shared" si="258"/>
        <v/>
      </c>
      <c r="C938" s="215" t="str">
        <f t="shared" si="258"/>
        <v/>
      </c>
      <c r="D938" s="216"/>
      <c r="E938" s="217"/>
      <c r="F938" s="14"/>
      <c r="G938" s="15">
        <f t="shared" si="259"/>
        <v>0</v>
      </c>
      <c r="H938" s="20"/>
      <c r="I938" s="13"/>
      <c r="J938" s="21"/>
      <c r="K938" s="21"/>
      <c r="L938" s="21"/>
      <c r="M938" s="21"/>
      <c r="N938" s="21"/>
      <c r="O938" s="21"/>
      <c r="P938" s="21"/>
      <c r="Q938" s="21"/>
      <c r="R938" s="12"/>
      <c r="S938" s="21"/>
      <c r="T938" s="21"/>
      <c r="U938" s="21"/>
      <c r="V938" s="12"/>
      <c r="W938" s="20"/>
      <c r="X938" s="21"/>
      <c r="Y938" s="12"/>
      <c r="Z938" s="21"/>
      <c r="AA938" s="13"/>
      <c r="AB938" s="21"/>
      <c r="AC938" s="21"/>
      <c r="AD938" s="12"/>
      <c r="AE938" s="101">
        <f t="shared" si="260"/>
        <v>0</v>
      </c>
      <c r="AF938" s="64"/>
    </row>
    <row r="939" spans="1:33" ht="36" customHeight="1" x14ac:dyDescent="0.25">
      <c r="A939" s="64"/>
      <c r="B939" s="97" t="str">
        <f t="shared" si="258"/>
        <v/>
      </c>
      <c r="C939" s="215" t="str">
        <f t="shared" si="258"/>
        <v/>
      </c>
      <c r="D939" s="216"/>
      <c r="E939" s="217"/>
      <c r="F939" s="14"/>
      <c r="G939" s="15">
        <f t="shared" si="259"/>
        <v>0</v>
      </c>
      <c r="H939" s="20"/>
      <c r="I939" s="13"/>
      <c r="J939" s="21"/>
      <c r="K939" s="21"/>
      <c r="L939" s="21"/>
      <c r="M939" s="21"/>
      <c r="N939" s="21"/>
      <c r="O939" s="21"/>
      <c r="P939" s="21"/>
      <c r="Q939" s="21"/>
      <c r="R939" s="12"/>
      <c r="S939" s="21"/>
      <c r="T939" s="21"/>
      <c r="U939" s="21"/>
      <c r="V939" s="12"/>
      <c r="W939" s="20"/>
      <c r="X939" s="21"/>
      <c r="Y939" s="12"/>
      <c r="Z939" s="21"/>
      <c r="AA939" s="13"/>
      <c r="AB939" s="21"/>
      <c r="AC939" s="21"/>
      <c r="AD939" s="12"/>
      <c r="AE939" s="101">
        <f t="shared" si="260"/>
        <v>0</v>
      </c>
      <c r="AF939" s="64"/>
    </row>
    <row r="940" spans="1:33" ht="36" customHeight="1" x14ac:dyDescent="0.25">
      <c r="A940" s="64"/>
      <c r="B940" s="97" t="str">
        <f t="shared" si="258"/>
        <v/>
      </c>
      <c r="C940" s="215" t="str">
        <f t="shared" si="258"/>
        <v/>
      </c>
      <c r="D940" s="216"/>
      <c r="E940" s="217"/>
      <c r="F940" s="14"/>
      <c r="G940" s="15">
        <f t="shared" si="259"/>
        <v>0</v>
      </c>
      <c r="H940" s="20"/>
      <c r="I940" s="13"/>
      <c r="J940" s="21"/>
      <c r="K940" s="21"/>
      <c r="L940" s="21"/>
      <c r="M940" s="21"/>
      <c r="N940" s="21"/>
      <c r="O940" s="21"/>
      <c r="P940" s="21"/>
      <c r="Q940" s="21"/>
      <c r="R940" s="12"/>
      <c r="S940" s="21"/>
      <c r="T940" s="21"/>
      <c r="U940" s="21"/>
      <c r="V940" s="12"/>
      <c r="W940" s="20"/>
      <c r="X940" s="21"/>
      <c r="Y940" s="12"/>
      <c r="Z940" s="21"/>
      <c r="AA940" s="13"/>
      <c r="AB940" s="21"/>
      <c r="AC940" s="21"/>
      <c r="AD940" s="12"/>
      <c r="AE940" s="101">
        <f t="shared" si="260"/>
        <v>0</v>
      </c>
      <c r="AF940" s="64"/>
    </row>
    <row r="941" spans="1:33" ht="36" customHeight="1" x14ac:dyDescent="0.25">
      <c r="A941" s="64"/>
      <c r="B941" s="97" t="str">
        <f t="shared" si="258"/>
        <v/>
      </c>
      <c r="C941" s="215" t="str">
        <f t="shared" si="258"/>
        <v/>
      </c>
      <c r="D941" s="216"/>
      <c r="E941" s="217"/>
      <c r="F941" s="14"/>
      <c r="G941" s="15">
        <f t="shared" si="259"/>
        <v>0</v>
      </c>
      <c r="H941" s="20"/>
      <c r="I941" s="13"/>
      <c r="J941" s="21"/>
      <c r="K941" s="21"/>
      <c r="L941" s="21"/>
      <c r="M941" s="21"/>
      <c r="N941" s="21"/>
      <c r="O941" s="21"/>
      <c r="P941" s="21"/>
      <c r="Q941" s="21"/>
      <c r="R941" s="12"/>
      <c r="S941" s="21"/>
      <c r="T941" s="21"/>
      <c r="U941" s="21"/>
      <c r="V941" s="12"/>
      <c r="W941" s="20"/>
      <c r="X941" s="21"/>
      <c r="Y941" s="12"/>
      <c r="Z941" s="21"/>
      <c r="AA941" s="13"/>
      <c r="AB941" s="21"/>
      <c r="AC941" s="21"/>
      <c r="AD941" s="12"/>
      <c r="AE941" s="101">
        <f t="shared" si="260"/>
        <v>0</v>
      </c>
      <c r="AF941" s="64"/>
    </row>
    <row r="942" spans="1:33" ht="36" customHeight="1" x14ac:dyDescent="0.25">
      <c r="A942" s="64"/>
      <c r="B942" s="97"/>
      <c r="C942" s="215" t="str">
        <f t="shared" ref="C942:C951" si="261">IF(C914="","",C914)</f>
        <v/>
      </c>
      <c r="D942" s="216"/>
      <c r="E942" s="217"/>
      <c r="F942" s="14"/>
      <c r="G942" s="15">
        <f t="shared" si="259"/>
        <v>0</v>
      </c>
      <c r="H942" s="20"/>
      <c r="I942" s="13"/>
      <c r="J942" s="21"/>
      <c r="K942" s="21"/>
      <c r="L942" s="21"/>
      <c r="M942" s="21"/>
      <c r="N942" s="21"/>
      <c r="O942" s="21"/>
      <c r="P942" s="21"/>
      <c r="Q942" s="21"/>
      <c r="R942" s="12"/>
      <c r="S942" s="21"/>
      <c r="T942" s="21"/>
      <c r="U942" s="21"/>
      <c r="V942" s="12"/>
      <c r="W942" s="20"/>
      <c r="X942" s="21"/>
      <c r="Y942" s="12"/>
      <c r="Z942" s="21"/>
      <c r="AA942" s="13"/>
      <c r="AB942" s="21"/>
      <c r="AC942" s="21"/>
      <c r="AD942" s="12"/>
      <c r="AE942" s="101">
        <f t="shared" si="260"/>
        <v>0</v>
      </c>
      <c r="AF942" s="64"/>
    </row>
    <row r="943" spans="1:33" ht="36" customHeight="1" x14ac:dyDescent="0.25">
      <c r="A943" s="64"/>
      <c r="B943" s="97" t="str">
        <f t="shared" ref="B943:B951" si="262">IF(B915="","",B915)</f>
        <v/>
      </c>
      <c r="C943" s="215" t="str">
        <f t="shared" si="261"/>
        <v/>
      </c>
      <c r="D943" s="216"/>
      <c r="E943" s="217"/>
      <c r="F943" s="14"/>
      <c r="G943" s="15">
        <f t="shared" si="259"/>
        <v>0</v>
      </c>
      <c r="H943" s="20"/>
      <c r="I943" s="13"/>
      <c r="J943" s="21"/>
      <c r="K943" s="21"/>
      <c r="L943" s="21"/>
      <c r="M943" s="21"/>
      <c r="N943" s="21"/>
      <c r="O943" s="21"/>
      <c r="P943" s="21"/>
      <c r="Q943" s="21"/>
      <c r="R943" s="12"/>
      <c r="S943" s="21"/>
      <c r="T943" s="21"/>
      <c r="U943" s="21"/>
      <c r="V943" s="12"/>
      <c r="W943" s="20"/>
      <c r="X943" s="21"/>
      <c r="Y943" s="12"/>
      <c r="Z943" s="21"/>
      <c r="AA943" s="13"/>
      <c r="AB943" s="21"/>
      <c r="AC943" s="21"/>
      <c r="AD943" s="12"/>
      <c r="AE943" s="101">
        <f t="shared" si="260"/>
        <v>0</v>
      </c>
      <c r="AF943" s="64"/>
    </row>
    <row r="944" spans="1:33" ht="36" customHeight="1" x14ac:dyDescent="0.25">
      <c r="A944" s="64"/>
      <c r="B944" s="97" t="str">
        <f t="shared" si="262"/>
        <v/>
      </c>
      <c r="C944" s="215" t="str">
        <f t="shared" si="261"/>
        <v/>
      </c>
      <c r="D944" s="216"/>
      <c r="E944" s="217"/>
      <c r="F944" s="14"/>
      <c r="G944" s="15">
        <f t="shared" si="259"/>
        <v>0</v>
      </c>
      <c r="H944" s="20"/>
      <c r="I944" s="13"/>
      <c r="J944" s="21"/>
      <c r="K944" s="21"/>
      <c r="L944" s="21"/>
      <c r="M944" s="21"/>
      <c r="N944" s="21"/>
      <c r="O944" s="21"/>
      <c r="P944" s="21"/>
      <c r="Q944" s="21"/>
      <c r="R944" s="12"/>
      <c r="S944" s="21"/>
      <c r="T944" s="21"/>
      <c r="U944" s="21"/>
      <c r="V944" s="12"/>
      <c r="W944" s="20"/>
      <c r="X944" s="21"/>
      <c r="Y944" s="12"/>
      <c r="Z944" s="21"/>
      <c r="AA944" s="13"/>
      <c r="AB944" s="21"/>
      <c r="AC944" s="21"/>
      <c r="AD944" s="12"/>
      <c r="AE944" s="101">
        <f t="shared" si="260"/>
        <v>0</v>
      </c>
      <c r="AF944" s="64"/>
    </row>
    <row r="945" spans="1:33" ht="36" customHeight="1" x14ac:dyDescent="0.25">
      <c r="A945" s="64"/>
      <c r="B945" s="97" t="str">
        <f t="shared" si="262"/>
        <v/>
      </c>
      <c r="C945" s="215" t="str">
        <f t="shared" si="261"/>
        <v/>
      </c>
      <c r="D945" s="216"/>
      <c r="E945" s="217"/>
      <c r="F945" s="14"/>
      <c r="G945" s="15">
        <f t="shared" si="259"/>
        <v>0</v>
      </c>
      <c r="H945" s="20"/>
      <c r="I945" s="13"/>
      <c r="J945" s="21"/>
      <c r="K945" s="21"/>
      <c r="L945" s="21"/>
      <c r="M945" s="21"/>
      <c r="N945" s="21"/>
      <c r="O945" s="21"/>
      <c r="P945" s="21"/>
      <c r="Q945" s="21"/>
      <c r="R945" s="12"/>
      <c r="S945" s="21"/>
      <c r="T945" s="21"/>
      <c r="U945" s="21"/>
      <c r="V945" s="12"/>
      <c r="W945" s="20"/>
      <c r="X945" s="21"/>
      <c r="Y945" s="12"/>
      <c r="Z945" s="21"/>
      <c r="AA945" s="13"/>
      <c r="AB945" s="21"/>
      <c r="AC945" s="21"/>
      <c r="AD945" s="12"/>
      <c r="AE945" s="101">
        <f t="shared" si="260"/>
        <v>0</v>
      </c>
      <c r="AF945" s="64"/>
    </row>
    <row r="946" spans="1:33" ht="36" customHeight="1" x14ac:dyDescent="0.25">
      <c r="A946" s="64"/>
      <c r="B946" s="97" t="str">
        <f t="shared" si="262"/>
        <v/>
      </c>
      <c r="C946" s="215" t="str">
        <f t="shared" si="261"/>
        <v/>
      </c>
      <c r="D946" s="216"/>
      <c r="E946" s="217"/>
      <c r="F946" s="14"/>
      <c r="G946" s="15">
        <f t="shared" si="259"/>
        <v>0</v>
      </c>
      <c r="H946" s="20"/>
      <c r="I946" s="13"/>
      <c r="J946" s="21"/>
      <c r="K946" s="21"/>
      <c r="L946" s="21"/>
      <c r="M946" s="21"/>
      <c r="N946" s="21"/>
      <c r="O946" s="21"/>
      <c r="P946" s="21"/>
      <c r="Q946" s="21"/>
      <c r="R946" s="12"/>
      <c r="S946" s="21"/>
      <c r="T946" s="21"/>
      <c r="U946" s="21"/>
      <c r="V946" s="12"/>
      <c r="W946" s="20"/>
      <c r="X946" s="21"/>
      <c r="Y946" s="12"/>
      <c r="Z946" s="21"/>
      <c r="AA946" s="13"/>
      <c r="AB946" s="21"/>
      <c r="AC946" s="21"/>
      <c r="AD946" s="12"/>
      <c r="AE946" s="101">
        <f t="shared" si="260"/>
        <v>0</v>
      </c>
      <c r="AF946" s="64"/>
    </row>
    <row r="947" spans="1:33" ht="36" customHeight="1" x14ac:dyDescent="0.25">
      <c r="A947" s="64"/>
      <c r="B947" s="97" t="str">
        <f t="shared" si="262"/>
        <v/>
      </c>
      <c r="C947" s="215" t="str">
        <f t="shared" si="261"/>
        <v/>
      </c>
      <c r="D947" s="216"/>
      <c r="E947" s="217"/>
      <c r="F947" s="14"/>
      <c r="G947" s="15">
        <f t="shared" si="259"/>
        <v>0</v>
      </c>
      <c r="H947" s="20"/>
      <c r="I947" s="13"/>
      <c r="J947" s="21"/>
      <c r="K947" s="21"/>
      <c r="L947" s="21"/>
      <c r="M947" s="21"/>
      <c r="N947" s="21"/>
      <c r="O947" s="21"/>
      <c r="P947" s="21"/>
      <c r="Q947" s="21"/>
      <c r="R947" s="12"/>
      <c r="S947" s="21"/>
      <c r="T947" s="21"/>
      <c r="U947" s="21"/>
      <c r="V947" s="12"/>
      <c r="W947" s="20"/>
      <c r="X947" s="21"/>
      <c r="Y947" s="12"/>
      <c r="Z947" s="21"/>
      <c r="AA947" s="13"/>
      <c r="AB947" s="21"/>
      <c r="AC947" s="21"/>
      <c r="AD947" s="12"/>
      <c r="AE947" s="101">
        <f t="shared" si="260"/>
        <v>0</v>
      </c>
      <c r="AF947" s="64"/>
    </row>
    <row r="948" spans="1:33" ht="36" customHeight="1" x14ac:dyDescent="0.25">
      <c r="A948" s="64"/>
      <c r="B948" s="97" t="str">
        <f t="shared" si="262"/>
        <v/>
      </c>
      <c r="C948" s="215" t="str">
        <f t="shared" si="261"/>
        <v/>
      </c>
      <c r="D948" s="216"/>
      <c r="E948" s="217"/>
      <c r="F948" s="14"/>
      <c r="G948" s="15">
        <f t="shared" si="259"/>
        <v>0</v>
      </c>
      <c r="H948" s="20"/>
      <c r="I948" s="13"/>
      <c r="J948" s="21"/>
      <c r="K948" s="21"/>
      <c r="L948" s="21"/>
      <c r="M948" s="21"/>
      <c r="N948" s="21"/>
      <c r="O948" s="21"/>
      <c r="P948" s="21"/>
      <c r="Q948" s="21"/>
      <c r="R948" s="12"/>
      <c r="S948" s="21"/>
      <c r="T948" s="21"/>
      <c r="U948" s="21"/>
      <c r="V948" s="12"/>
      <c r="W948" s="20"/>
      <c r="X948" s="21"/>
      <c r="Y948" s="12"/>
      <c r="Z948" s="21"/>
      <c r="AA948" s="13"/>
      <c r="AB948" s="21"/>
      <c r="AC948" s="21"/>
      <c r="AD948" s="12"/>
      <c r="AE948" s="101">
        <f t="shared" si="260"/>
        <v>0</v>
      </c>
      <c r="AF948" s="64"/>
    </row>
    <row r="949" spans="1:33" ht="36" customHeight="1" x14ac:dyDescent="0.25">
      <c r="A949" s="64"/>
      <c r="B949" s="97" t="str">
        <f t="shared" si="262"/>
        <v/>
      </c>
      <c r="C949" s="215" t="str">
        <f t="shared" si="261"/>
        <v/>
      </c>
      <c r="D949" s="216"/>
      <c r="E949" s="217"/>
      <c r="F949" s="14"/>
      <c r="G949" s="15">
        <f t="shared" si="259"/>
        <v>0</v>
      </c>
      <c r="H949" s="20"/>
      <c r="I949" s="13"/>
      <c r="J949" s="21"/>
      <c r="K949" s="21"/>
      <c r="L949" s="21"/>
      <c r="M949" s="21"/>
      <c r="N949" s="21"/>
      <c r="O949" s="21"/>
      <c r="P949" s="21"/>
      <c r="Q949" s="21"/>
      <c r="R949" s="12"/>
      <c r="S949" s="21"/>
      <c r="T949" s="21"/>
      <c r="U949" s="21"/>
      <c r="V949" s="12"/>
      <c r="W949" s="20"/>
      <c r="X949" s="21"/>
      <c r="Y949" s="12"/>
      <c r="Z949" s="21"/>
      <c r="AA949" s="13"/>
      <c r="AB949" s="21"/>
      <c r="AC949" s="21"/>
      <c r="AD949" s="12"/>
      <c r="AE949" s="101">
        <f t="shared" si="260"/>
        <v>0</v>
      </c>
      <c r="AF949" s="64"/>
    </row>
    <row r="950" spans="1:33" ht="36" customHeight="1" x14ac:dyDescent="0.25">
      <c r="A950" s="64"/>
      <c r="B950" s="97" t="str">
        <f t="shared" si="262"/>
        <v/>
      </c>
      <c r="C950" s="215" t="str">
        <f t="shared" si="261"/>
        <v/>
      </c>
      <c r="D950" s="216"/>
      <c r="E950" s="217"/>
      <c r="F950" s="14"/>
      <c r="G950" s="15">
        <f t="shared" si="259"/>
        <v>0</v>
      </c>
      <c r="H950" s="20"/>
      <c r="I950" s="13"/>
      <c r="J950" s="21"/>
      <c r="K950" s="21"/>
      <c r="L950" s="21"/>
      <c r="M950" s="21"/>
      <c r="N950" s="21"/>
      <c r="O950" s="21"/>
      <c r="P950" s="21"/>
      <c r="Q950" s="21"/>
      <c r="R950" s="12"/>
      <c r="S950" s="21"/>
      <c r="T950" s="21"/>
      <c r="U950" s="21"/>
      <c r="V950" s="12"/>
      <c r="W950" s="20"/>
      <c r="X950" s="21"/>
      <c r="Y950" s="12"/>
      <c r="Z950" s="21"/>
      <c r="AA950" s="13"/>
      <c r="AB950" s="21"/>
      <c r="AC950" s="21"/>
      <c r="AD950" s="12"/>
      <c r="AE950" s="101">
        <f t="shared" si="260"/>
        <v>0</v>
      </c>
      <c r="AF950" s="64"/>
    </row>
    <row r="951" spans="1:33" ht="36.75" customHeight="1" thickBot="1" x14ac:dyDescent="0.3">
      <c r="A951" s="64"/>
      <c r="B951" s="98" t="str">
        <f t="shared" si="262"/>
        <v/>
      </c>
      <c r="C951" s="224" t="str">
        <f t="shared" si="261"/>
        <v/>
      </c>
      <c r="D951" s="225"/>
      <c r="E951" s="226"/>
      <c r="F951" s="160"/>
      <c r="G951" s="23">
        <f t="shared" si="259"/>
        <v>0</v>
      </c>
      <c r="H951" s="24"/>
      <c r="I951" s="25"/>
      <c r="J951" s="26"/>
      <c r="K951" s="26"/>
      <c r="L951" s="26"/>
      <c r="M951" s="26"/>
      <c r="N951" s="26"/>
      <c r="O951" s="26"/>
      <c r="P951" s="26"/>
      <c r="Q951" s="26"/>
      <c r="R951" s="27"/>
      <c r="S951" s="26"/>
      <c r="T951" s="26"/>
      <c r="U951" s="26"/>
      <c r="V951" s="27"/>
      <c r="W951" s="24"/>
      <c r="X951" s="26"/>
      <c r="Y951" s="27"/>
      <c r="Z951" s="26"/>
      <c r="AA951" s="26"/>
      <c r="AB951" s="26"/>
      <c r="AC951" s="26"/>
      <c r="AD951" s="27"/>
      <c r="AE951" s="100">
        <f t="shared" si="260"/>
        <v>0</v>
      </c>
      <c r="AF951" s="64"/>
    </row>
    <row r="952" spans="1:33" ht="36" customHeight="1" thickTop="1" thickBot="1" x14ac:dyDescent="0.3">
      <c r="A952" s="64"/>
      <c r="B952" s="213" t="s">
        <v>25</v>
      </c>
      <c r="C952" s="214"/>
      <c r="D952" s="214"/>
      <c r="E952" s="214"/>
      <c r="F952" s="165"/>
      <c r="G952" s="165"/>
      <c r="H952" s="104">
        <f>SUM(H936:H951)</f>
        <v>0</v>
      </c>
      <c r="I952" s="105">
        <f t="shared" ref="I952:AD952" si="263">SUM(I936:I951)</f>
        <v>0</v>
      </c>
      <c r="J952" s="105">
        <f t="shared" si="263"/>
        <v>0</v>
      </c>
      <c r="K952" s="105">
        <f t="shared" si="263"/>
        <v>0</v>
      </c>
      <c r="L952" s="105">
        <f t="shared" si="263"/>
        <v>0</v>
      </c>
      <c r="M952" s="105">
        <f t="shared" si="263"/>
        <v>0</v>
      </c>
      <c r="N952" s="105">
        <f t="shared" si="263"/>
        <v>0</v>
      </c>
      <c r="O952" s="105">
        <f t="shared" si="263"/>
        <v>0</v>
      </c>
      <c r="P952" s="105">
        <f t="shared" si="263"/>
        <v>0</v>
      </c>
      <c r="Q952" s="105">
        <f t="shared" si="263"/>
        <v>0</v>
      </c>
      <c r="R952" s="166">
        <f t="shared" si="263"/>
        <v>0</v>
      </c>
      <c r="S952" s="105">
        <f t="shared" si="263"/>
        <v>0</v>
      </c>
      <c r="T952" s="105">
        <f t="shared" si="263"/>
        <v>0</v>
      </c>
      <c r="U952" s="105">
        <f t="shared" si="263"/>
        <v>0</v>
      </c>
      <c r="V952" s="107">
        <f t="shared" si="263"/>
        <v>0</v>
      </c>
      <c r="W952" s="108">
        <f t="shared" si="263"/>
        <v>0</v>
      </c>
      <c r="X952" s="105">
        <f t="shared" si="263"/>
        <v>0</v>
      </c>
      <c r="Y952" s="166">
        <f t="shared" si="263"/>
        <v>0</v>
      </c>
      <c r="Z952" s="109">
        <f t="shared" si="263"/>
        <v>0</v>
      </c>
      <c r="AA952" s="110">
        <f t="shared" si="263"/>
        <v>0</v>
      </c>
      <c r="AB952" s="110">
        <f t="shared" si="263"/>
        <v>0</v>
      </c>
      <c r="AC952" s="110">
        <f t="shared" si="263"/>
        <v>0</v>
      </c>
      <c r="AD952" s="111">
        <f t="shared" si="263"/>
        <v>0</v>
      </c>
      <c r="AE952" s="102">
        <f>SUM(AE936:AE951)</f>
        <v>0</v>
      </c>
      <c r="AF952" s="64"/>
    </row>
    <row r="953" spans="1:33" ht="8.25" customHeight="1" thickTop="1" x14ac:dyDescent="0.25">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c r="AA953" s="64"/>
      <c r="AB953" s="64"/>
      <c r="AC953" s="64"/>
      <c r="AD953" s="64"/>
      <c r="AE953" s="64"/>
      <c r="AF953" s="64"/>
    </row>
    <row r="954" spans="1:33" x14ac:dyDescent="0.25">
      <c r="A954" s="64"/>
      <c r="B954" s="71"/>
      <c r="C954" s="71"/>
      <c r="D954" s="71"/>
      <c r="E954" s="71"/>
      <c r="F954" s="71"/>
      <c r="G954" s="71"/>
      <c r="H954" s="71"/>
      <c r="I954" s="71"/>
      <c r="J954" s="71"/>
      <c r="K954" s="71"/>
      <c r="L954" s="71"/>
      <c r="M954" s="71"/>
      <c r="N954" s="71"/>
      <c r="O954" s="71"/>
      <c r="P954" s="71"/>
      <c r="Q954" s="71"/>
      <c r="R954" s="71"/>
      <c r="S954" s="71"/>
      <c r="T954" s="71"/>
      <c r="U954" s="71"/>
      <c r="V954" s="71"/>
      <c r="W954" s="71"/>
      <c r="X954" s="71"/>
      <c r="Y954" s="71"/>
      <c r="Z954" s="71"/>
      <c r="AA954" s="71"/>
      <c r="AB954" s="71"/>
      <c r="AC954" s="71"/>
      <c r="AD954" s="71"/>
      <c r="AE954" s="71"/>
      <c r="AF954" s="64"/>
    </row>
    <row r="955" spans="1:33" s="2" customFormat="1" ht="33.75" x14ac:dyDescent="0.5">
      <c r="A955" s="65"/>
      <c r="B955" s="72"/>
      <c r="C955" s="222" t="s">
        <v>11</v>
      </c>
      <c r="D955" s="222"/>
      <c r="E955" s="222"/>
      <c r="F955" s="222"/>
      <c r="G955" s="222"/>
      <c r="H955" s="222"/>
      <c r="I955" s="222"/>
      <c r="J955" s="222"/>
      <c r="K955" s="222"/>
      <c r="L955" s="222"/>
      <c r="M955" s="222"/>
      <c r="N955" s="222"/>
      <c r="O955" s="222"/>
      <c r="P955" s="222"/>
      <c r="Q955" s="222"/>
      <c r="R955" s="222"/>
      <c r="S955" s="222"/>
      <c r="T955" s="222"/>
      <c r="U955" s="222"/>
      <c r="V955" s="222"/>
      <c r="W955" s="222"/>
      <c r="X955" s="222"/>
      <c r="Y955" s="222"/>
      <c r="Z955" s="222"/>
      <c r="AA955" s="222"/>
      <c r="AB955" s="222"/>
      <c r="AC955" s="222"/>
      <c r="AD955" s="222"/>
      <c r="AE955" s="222"/>
      <c r="AF955" s="65"/>
      <c r="AG955" s="9"/>
    </row>
    <row r="956" spans="1:33" s="3" customFormat="1" ht="26.25" x14ac:dyDescent="0.4">
      <c r="A956" s="66"/>
      <c r="B956" s="73"/>
      <c r="C956" s="223" t="s">
        <v>12</v>
      </c>
      <c r="D956" s="223"/>
      <c r="E956" s="223"/>
      <c r="F956" s="223"/>
      <c r="G956" s="223"/>
      <c r="H956" s="223"/>
      <c r="I956" s="223"/>
      <c r="J956" s="223"/>
      <c r="K956" s="223"/>
      <c r="L956" s="223"/>
      <c r="M956" s="223"/>
      <c r="N956" s="223"/>
      <c r="O956" s="223"/>
      <c r="P956" s="223"/>
      <c r="Q956" s="223"/>
      <c r="R956" s="223"/>
      <c r="S956" s="223"/>
      <c r="T956" s="223"/>
      <c r="U956" s="223"/>
      <c r="V956" s="223"/>
      <c r="W956" s="223"/>
      <c r="X956" s="223"/>
      <c r="Y956" s="223"/>
      <c r="Z956" s="223"/>
      <c r="AA956" s="223"/>
      <c r="AB956" s="223"/>
      <c r="AC956" s="223"/>
      <c r="AD956" s="223"/>
      <c r="AE956" s="223"/>
      <c r="AF956" s="66"/>
      <c r="AG956" s="9"/>
    </row>
    <row r="957" spans="1:33" s="3" customFormat="1" ht="9" customHeight="1" x14ac:dyDescent="0.4">
      <c r="A957" s="66"/>
      <c r="B957" s="73"/>
      <c r="C957" s="163"/>
      <c r="D957" s="163"/>
      <c r="E957" s="163"/>
      <c r="F957" s="163"/>
      <c r="G957" s="163"/>
      <c r="H957" s="163"/>
      <c r="I957" s="163"/>
      <c r="J957" s="163"/>
      <c r="K957" s="163"/>
      <c r="L957" s="163"/>
      <c r="M957" s="163"/>
      <c r="N957" s="163"/>
      <c r="O957" s="163"/>
      <c r="P957" s="163"/>
      <c r="Q957" s="163"/>
      <c r="R957" s="163"/>
      <c r="S957" s="163"/>
      <c r="T957" s="163"/>
      <c r="U957" s="163"/>
      <c r="V957" s="163"/>
      <c r="W957" s="163"/>
      <c r="X957" s="163"/>
      <c r="Y957" s="163"/>
      <c r="Z957" s="163"/>
      <c r="AA957" s="163"/>
      <c r="AB957" s="163"/>
      <c r="AC957" s="163"/>
      <c r="AD957" s="163"/>
      <c r="AE957" s="163"/>
      <c r="AF957" s="66"/>
      <c r="AG957" s="9"/>
    </row>
    <row r="958" spans="1:33" s="4" customFormat="1" ht="32.25" customHeight="1" x14ac:dyDescent="0.3">
      <c r="A958" s="67"/>
      <c r="B958" s="75"/>
      <c r="C958" s="75"/>
      <c r="D958" s="219" t="str">
        <f>IF(D930="","",D930)</f>
        <v/>
      </c>
      <c r="E958" s="220"/>
      <c r="F958" s="220"/>
      <c r="G958" s="220"/>
      <c r="H958" s="221"/>
      <c r="I958" s="76"/>
      <c r="J958" s="219" t="str">
        <f>IF(J930="","",J930)</f>
        <v/>
      </c>
      <c r="K958" s="220"/>
      <c r="L958" s="220"/>
      <c r="M958" s="220"/>
      <c r="N958" s="220"/>
      <c r="O958" s="220"/>
      <c r="P958" s="220"/>
      <c r="Q958" s="221"/>
      <c r="R958" s="77" t="s">
        <v>13</v>
      </c>
      <c r="S958" s="169"/>
      <c r="T958" s="170"/>
      <c r="U958" s="170"/>
      <c r="V958" s="170"/>
      <c r="W958" s="170"/>
      <c r="X958" s="170"/>
      <c r="Y958" s="170"/>
      <c r="Z958" s="171"/>
      <c r="AA958" s="77" t="s">
        <v>16</v>
      </c>
      <c r="AB958" s="172"/>
      <c r="AC958" s="173"/>
      <c r="AD958" s="174"/>
      <c r="AE958" s="78"/>
      <c r="AF958" s="67"/>
      <c r="AG958" s="10">
        <f>IF(AB958="",0,1)</f>
        <v>0</v>
      </c>
    </row>
    <row r="959" spans="1:33" s="5" customFormat="1" x14ac:dyDescent="0.3">
      <c r="A959" s="68"/>
      <c r="B959" s="78"/>
      <c r="C959" s="78"/>
      <c r="D959" s="218" t="s">
        <v>20</v>
      </c>
      <c r="E959" s="218"/>
      <c r="F959" s="218"/>
      <c r="G959" s="218"/>
      <c r="H959" s="218"/>
      <c r="I959" s="78"/>
      <c r="J959" s="218" t="s">
        <v>14</v>
      </c>
      <c r="K959" s="218"/>
      <c r="L959" s="218"/>
      <c r="M959" s="218"/>
      <c r="N959" s="218"/>
      <c r="O959" s="218"/>
      <c r="P959" s="218"/>
      <c r="Q959" s="218"/>
      <c r="R959" s="78"/>
      <c r="S959" s="218" t="s">
        <v>15</v>
      </c>
      <c r="T959" s="218"/>
      <c r="U959" s="218"/>
      <c r="V959" s="218"/>
      <c r="W959" s="218"/>
      <c r="X959" s="218"/>
      <c r="Y959" s="218"/>
      <c r="Z959" s="218"/>
      <c r="AA959" s="78"/>
      <c r="AB959" s="218" t="s">
        <v>17</v>
      </c>
      <c r="AC959" s="218"/>
      <c r="AD959" s="218"/>
      <c r="AE959" s="78"/>
      <c r="AF959" s="68"/>
      <c r="AG959" s="9"/>
    </row>
    <row r="960" spans="1:33" ht="21.75" thickBot="1" x14ac:dyDescent="0.3">
      <c r="A960" s="64"/>
      <c r="B960" s="79"/>
      <c r="C960" s="71"/>
      <c r="D960" s="71"/>
      <c r="E960" s="71"/>
      <c r="F960" s="71"/>
      <c r="G960" s="71"/>
      <c r="H960" s="71"/>
      <c r="I960" s="71"/>
      <c r="J960" s="80"/>
      <c r="K960" s="80"/>
      <c r="L960" s="80"/>
      <c r="M960" s="80"/>
      <c r="N960" s="80"/>
      <c r="O960" s="80"/>
      <c r="P960" s="80"/>
      <c r="Q960" s="80"/>
      <c r="R960" s="71"/>
      <c r="S960" s="80"/>
      <c r="T960" s="80"/>
      <c r="U960" s="80"/>
      <c r="V960" s="80"/>
      <c r="W960" s="80"/>
      <c r="X960" s="80"/>
      <c r="Y960" s="80"/>
      <c r="Z960" s="80"/>
      <c r="AA960" s="71"/>
      <c r="AB960" s="71"/>
      <c r="AC960" s="71"/>
      <c r="AD960" s="71"/>
      <c r="AE960" s="71"/>
      <c r="AF960" s="64"/>
    </row>
    <row r="961" spans="1:33" s="6" customFormat="1" ht="31.5" customHeight="1" thickTop="1" thickBot="1" x14ac:dyDescent="0.3">
      <c r="A961" s="69"/>
      <c r="B961" s="81"/>
      <c r="C961" s="82"/>
      <c r="D961" s="82"/>
      <c r="E961" s="82"/>
      <c r="F961" s="82"/>
      <c r="G961" s="82"/>
      <c r="H961" s="230" t="s">
        <v>41</v>
      </c>
      <c r="I961" s="231"/>
      <c r="J961" s="231"/>
      <c r="K961" s="231"/>
      <c r="L961" s="231"/>
      <c r="M961" s="231"/>
      <c r="N961" s="231"/>
      <c r="O961" s="231"/>
      <c r="P961" s="231"/>
      <c r="Q961" s="231"/>
      <c r="R961" s="231"/>
      <c r="S961" s="231"/>
      <c r="T961" s="231"/>
      <c r="U961" s="231"/>
      <c r="V961" s="231"/>
      <c r="W961" s="161"/>
      <c r="X961" s="162"/>
      <c r="Y961" s="162"/>
      <c r="Z961" s="85" t="s">
        <v>42</v>
      </c>
      <c r="AA961" s="86"/>
      <c r="AB961" s="86"/>
      <c r="AC961" s="86"/>
      <c r="AD961" s="86"/>
      <c r="AE961" s="87"/>
      <c r="AF961" s="69"/>
      <c r="AG961" s="9"/>
    </row>
    <row r="962" spans="1:33" s="7" customFormat="1" ht="69.75" customHeight="1" thickBot="1" x14ac:dyDescent="0.4">
      <c r="A962" s="70"/>
      <c r="B962" s="88"/>
      <c r="C962" s="229" t="s">
        <v>4</v>
      </c>
      <c r="D962" s="229"/>
      <c r="E962" s="229"/>
      <c r="F962" s="164"/>
      <c r="G962" s="90"/>
      <c r="H962" s="91" t="str">
        <f>H934</f>
        <v>Box Out</v>
      </c>
      <c r="I962" s="91" t="str">
        <f t="shared" ref="I962:AD962" si="264">I934</f>
        <v>Deflect, Tip Out or Intercept</v>
      </c>
      <c r="J962" s="91" t="str">
        <f t="shared" si="264"/>
        <v>Loose  Ball    or Dive on Floor</v>
      </c>
      <c r="K962" s="91" t="str">
        <f t="shared" si="264"/>
        <v>Defensive Rebound</v>
      </c>
      <c r="L962" s="91" t="str">
        <f t="shared" si="264"/>
        <v>Offensive Rebound</v>
      </c>
      <c r="M962" s="91" t="str">
        <f t="shared" si="264"/>
        <v>Steal</v>
      </c>
      <c r="N962" s="91" t="str">
        <f t="shared" si="264"/>
        <v>Charge</v>
      </c>
      <c r="O962" s="91" t="str">
        <f t="shared" si="264"/>
        <v>Block          Shot</v>
      </c>
      <c r="P962" s="91" t="str">
        <f t="shared" si="264"/>
        <v>Ball Pressure</v>
      </c>
      <c r="Q962" s="91" t="str">
        <f t="shared" si="264"/>
        <v>Help Action</v>
      </c>
      <c r="R962" s="91" t="str">
        <f t="shared" si="264"/>
        <v>Assist</v>
      </c>
      <c r="S962" s="91" t="str">
        <f t="shared" si="264"/>
        <v>Defensive Tie Ups</v>
      </c>
      <c r="T962" s="91" t="str">
        <f t="shared" si="264"/>
        <v>Great Screen</v>
      </c>
      <c r="U962" s="91" t="str">
        <f t="shared" si="264"/>
        <v>Transition   Score</v>
      </c>
      <c r="V962" s="91">
        <f t="shared" si="264"/>
        <v>0</v>
      </c>
      <c r="W962" s="91" t="str">
        <f t="shared" si="264"/>
        <v>Turnover Unforced</v>
      </c>
      <c r="X962" s="91" t="str">
        <f t="shared" si="264"/>
        <v>Turnover Forced</v>
      </c>
      <c r="Y962" s="91" t="str">
        <f t="shared" si="264"/>
        <v>Offensive Tie Ups</v>
      </c>
      <c r="Z962" s="91" t="str">
        <f t="shared" si="264"/>
        <v>Poor  Closeout</v>
      </c>
      <c r="AA962" s="91" t="str">
        <f t="shared" si="264"/>
        <v>Beat off B=ounce</v>
      </c>
      <c r="AB962" s="91" t="str">
        <f t="shared" si="264"/>
        <v>Poor Attitude or Language</v>
      </c>
      <c r="AC962" s="91" t="str">
        <f t="shared" si="264"/>
        <v>Poor Reaction to Officials</v>
      </c>
      <c r="AD962" s="91">
        <f t="shared" si="264"/>
        <v>0</v>
      </c>
      <c r="AE962" s="92" t="s">
        <v>22</v>
      </c>
      <c r="AF962" s="70"/>
      <c r="AG962" s="9"/>
    </row>
    <row r="963" spans="1:33" s="3" customFormat="1" ht="39" customHeight="1" thickBot="1" x14ac:dyDescent="0.4">
      <c r="A963" s="66"/>
      <c r="B963" s="93" t="s">
        <v>36</v>
      </c>
      <c r="C963" s="94"/>
      <c r="D963" s="94"/>
      <c r="E963" s="95" t="s">
        <v>38</v>
      </c>
      <c r="F963" s="93" t="s">
        <v>35</v>
      </c>
      <c r="G963" s="113"/>
      <c r="H963" s="168">
        <f>H935</f>
        <v>1</v>
      </c>
      <c r="I963" s="168">
        <f t="shared" ref="I963:AD963" si="265">I935</f>
        <v>1</v>
      </c>
      <c r="J963" s="168">
        <f t="shared" si="265"/>
        <v>2</v>
      </c>
      <c r="K963" s="168">
        <f t="shared" si="265"/>
        <v>1</v>
      </c>
      <c r="L963" s="168">
        <f t="shared" si="265"/>
        <v>1</v>
      </c>
      <c r="M963" s="168">
        <f t="shared" si="265"/>
        <v>3</v>
      </c>
      <c r="N963" s="168">
        <f t="shared" si="265"/>
        <v>3</v>
      </c>
      <c r="O963" s="168">
        <f t="shared" si="265"/>
        <v>1</v>
      </c>
      <c r="P963" s="168">
        <f t="shared" si="265"/>
        <v>1</v>
      </c>
      <c r="Q963" s="168">
        <f t="shared" si="265"/>
        <v>1</v>
      </c>
      <c r="R963" s="168">
        <f t="shared" si="265"/>
        <v>1</v>
      </c>
      <c r="S963" s="168">
        <f t="shared" si="265"/>
        <v>2</v>
      </c>
      <c r="T963" s="168">
        <f t="shared" si="265"/>
        <v>1</v>
      </c>
      <c r="U963" s="168">
        <f t="shared" si="265"/>
        <v>1</v>
      </c>
      <c r="V963" s="168">
        <f t="shared" si="265"/>
        <v>0</v>
      </c>
      <c r="W963" s="168">
        <f t="shared" si="265"/>
        <v>-2</v>
      </c>
      <c r="X963" s="168">
        <f t="shared" si="265"/>
        <v>-1</v>
      </c>
      <c r="Y963" s="168">
        <f t="shared" si="265"/>
        <v>-1</v>
      </c>
      <c r="Z963" s="168">
        <f t="shared" si="265"/>
        <v>-1</v>
      </c>
      <c r="AA963" s="168">
        <f t="shared" si="265"/>
        <v>-1</v>
      </c>
      <c r="AB963" s="168">
        <f t="shared" si="265"/>
        <v>-1</v>
      </c>
      <c r="AC963" s="168">
        <f t="shared" si="265"/>
        <v>-1</v>
      </c>
      <c r="AD963" s="168">
        <f t="shared" si="265"/>
        <v>0</v>
      </c>
      <c r="AE963" s="99"/>
      <c r="AF963" s="66"/>
      <c r="AG963" s="9"/>
    </row>
    <row r="964" spans="1:33" ht="36" customHeight="1" x14ac:dyDescent="0.25">
      <c r="A964" s="64"/>
      <c r="B964" s="96" t="str">
        <f t="shared" ref="B964:C969" si="266">IF(B936="","",B936)</f>
        <v/>
      </c>
      <c r="C964" s="227" t="str">
        <f t="shared" si="266"/>
        <v/>
      </c>
      <c r="D964" s="227"/>
      <c r="E964" s="228"/>
      <c r="F964" s="14"/>
      <c r="G964" s="15">
        <f>IF(F964="y",1,0)</f>
        <v>0</v>
      </c>
      <c r="H964" s="16"/>
      <c r="I964" s="17"/>
      <c r="J964" s="18"/>
      <c r="K964" s="18"/>
      <c r="L964" s="18"/>
      <c r="M964" s="18"/>
      <c r="N964" s="18"/>
      <c r="O964" s="18"/>
      <c r="P964" s="18"/>
      <c r="Q964" s="18"/>
      <c r="R964" s="19"/>
      <c r="S964" s="18"/>
      <c r="T964" s="18"/>
      <c r="U964" s="18"/>
      <c r="V964" s="19"/>
      <c r="W964" s="16"/>
      <c r="X964" s="18"/>
      <c r="Y964" s="19"/>
      <c r="Z964" s="18"/>
      <c r="AA964" s="17"/>
      <c r="AB964" s="18"/>
      <c r="AC964" s="18"/>
      <c r="AD964" s="19"/>
      <c r="AE964" s="100">
        <f>(H964*H$11)+(I964*I$11)+(J964*J$11)+(K964*K$11)+(L964*L$11)+(M964*M$11)+(N964*N$11)+(O964*O$11)+(P964*P$11)+(Q964*Q$11)+(R964*R$11)+(S964*S$11)+(T964*T$11)+(U964*U$11)+(V964*V$11)+(W964*W$11)+(X964*X$11)+(Y964*Y$11)+(Z964*Z$11)+(AA964*AA$11)+(AB964*AB$11)+(AC964*AC$11)+(AD964*AD$11)</f>
        <v>0</v>
      </c>
      <c r="AF964" s="64"/>
    </row>
    <row r="965" spans="1:33" ht="36" customHeight="1" x14ac:dyDescent="0.25">
      <c r="A965" s="64"/>
      <c r="B965" s="97" t="str">
        <f t="shared" si="266"/>
        <v/>
      </c>
      <c r="C965" s="215" t="str">
        <f t="shared" si="266"/>
        <v/>
      </c>
      <c r="D965" s="216"/>
      <c r="E965" s="217"/>
      <c r="F965" s="14"/>
      <c r="G965" s="15">
        <f t="shared" ref="G965:G979" si="267">IF(F965="y",1,0)</f>
        <v>0</v>
      </c>
      <c r="H965" s="20"/>
      <c r="I965" s="13"/>
      <c r="J965" s="21"/>
      <c r="K965" s="21"/>
      <c r="L965" s="21"/>
      <c r="M965" s="21"/>
      <c r="N965" s="21"/>
      <c r="O965" s="21"/>
      <c r="P965" s="21"/>
      <c r="Q965" s="21"/>
      <c r="R965" s="12"/>
      <c r="S965" s="21"/>
      <c r="T965" s="21"/>
      <c r="U965" s="21"/>
      <c r="V965" s="12"/>
      <c r="W965" s="20"/>
      <c r="X965" s="21"/>
      <c r="Y965" s="12"/>
      <c r="Z965" s="21"/>
      <c r="AA965" s="13"/>
      <c r="AB965" s="21"/>
      <c r="AC965" s="21"/>
      <c r="AD965" s="12"/>
      <c r="AE965" s="101">
        <f t="shared" ref="AE965:AE979" si="268">(H965*H$11)+(I965*I$11)+(J965*J$11)+(K965*K$11)+(L965*L$11)+(M965*M$11)+(N965*N$11)+(O965*O$11)+(P965*P$11)+(Q965*Q$11)+(R965*R$11)+(S965*S$11)+(T965*T$11)+(U965*U$11)+(V965*V$11)+(W965*W$11)+(X965*X$11)+(Y965*Y$11)+(Z965*Z$11)+(AA965*AA$11)+(AB965*AB$11)+(AC965*AC$11)+(AD965*AD$11)</f>
        <v>0</v>
      </c>
      <c r="AF965" s="64"/>
    </row>
    <row r="966" spans="1:33" ht="36" customHeight="1" x14ac:dyDescent="0.25">
      <c r="A966" s="64"/>
      <c r="B966" s="97" t="str">
        <f t="shared" si="266"/>
        <v/>
      </c>
      <c r="C966" s="215" t="str">
        <f t="shared" si="266"/>
        <v/>
      </c>
      <c r="D966" s="216"/>
      <c r="E966" s="217"/>
      <c r="F966" s="14"/>
      <c r="G966" s="15">
        <f t="shared" si="267"/>
        <v>0</v>
      </c>
      <c r="H966" s="20"/>
      <c r="I966" s="13"/>
      <c r="J966" s="21"/>
      <c r="K966" s="21"/>
      <c r="L966" s="21"/>
      <c r="M966" s="21"/>
      <c r="N966" s="21"/>
      <c r="O966" s="21"/>
      <c r="P966" s="21"/>
      <c r="Q966" s="21"/>
      <c r="R966" s="12"/>
      <c r="S966" s="21"/>
      <c r="T966" s="21"/>
      <c r="U966" s="21"/>
      <c r="V966" s="12"/>
      <c r="W966" s="20"/>
      <c r="X966" s="21"/>
      <c r="Y966" s="12"/>
      <c r="Z966" s="21"/>
      <c r="AA966" s="13"/>
      <c r="AB966" s="21"/>
      <c r="AC966" s="21"/>
      <c r="AD966" s="12"/>
      <c r="AE966" s="101">
        <f t="shared" si="268"/>
        <v>0</v>
      </c>
      <c r="AF966" s="64"/>
    </row>
    <row r="967" spans="1:33" ht="36" customHeight="1" x14ac:dyDescent="0.25">
      <c r="A967" s="64"/>
      <c r="B967" s="97" t="str">
        <f t="shared" si="266"/>
        <v/>
      </c>
      <c r="C967" s="215" t="str">
        <f t="shared" si="266"/>
        <v/>
      </c>
      <c r="D967" s="216"/>
      <c r="E967" s="217"/>
      <c r="F967" s="14"/>
      <c r="G967" s="15">
        <f t="shared" si="267"/>
        <v>0</v>
      </c>
      <c r="H967" s="20"/>
      <c r="I967" s="13"/>
      <c r="J967" s="21"/>
      <c r="K967" s="21"/>
      <c r="L967" s="21"/>
      <c r="M967" s="21"/>
      <c r="N967" s="21"/>
      <c r="O967" s="21"/>
      <c r="P967" s="21"/>
      <c r="Q967" s="21"/>
      <c r="R967" s="12"/>
      <c r="S967" s="21"/>
      <c r="T967" s="21"/>
      <c r="U967" s="21"/>
      <c r="V967" s="12"/>
      <c r="W967" s="20"/>
      <c r="X967" s="21"/>
      <c r="Y967" s="12"/>
      <c r="Z967" s="21"/>
      <c r="AA967" s="13"/>
      <c r="AB967" s="21"/>
      <c r="AC967" s="21"/>
      <c r="AD967" s="12"/>
      <c r="AE967" s="101">
        <f t="shared" si="268"/>
        <v>0</v>
      </c>
      <c r="AF967" s="64"/>
    </row>
    <row r="968" spans="1:33" ht="36" customHeight="1" x14ac:dyDescent="0.25">
      <c r="A968" s="64"/>
      <c r="B968" s="97" t="str">
        <f t="shared" si="266"/>
        <v/>
      </c>
      <c r="C968" s="215" t="str">
        <f t="shared" si="266"/>
        <v/>
      </c>
      <c r="D968" s="216"/>
      <c r="E968" s="217"/>
      <c r="F968" s="14"/>
      <c r="G968" s="15">
        <f t="shared" si="267"/>
        <v>0</v>
      </c>
      <c r="H968" s="20"/>
      <c r="I968" s="13"/>
      <c r="J968" s="21"/>
      <c r="K968" s="21"/>
      <c r="L968" s="21"/>
      <c r="M968" s="21"/>
      <c r="N968" s="21"/>
      <c r="O968" s="21"/>
      <c r="P968" s="21"/>
      <c r="Q968" s="21"/>
      <c r="R968" s="12"/>
      <c r="S968" s="21"/>
      <c r="T968" s="21"/>
      <c r="U968" s="21"/>
      <c r="V968" s="12"/>
      <c r="W968" s="20"/>
      <c r="X968" s="21"/>
      <c r="Y968" s="12"/>
      <c r="Z968" s="21"/>
      <c r="AA968" s="13"/>
      <c r="AB968" s="21"/>
      <c r="AC968" s="21"/>
      <c r="AD968" s="12"/>
      <c r="AE968" s="101">
        <f t="shared" si="268"/>
        <v>0</v>
      </c>
      <c r="AF968" s="64"/>
    </row>
    <row r="969" spans="1:33" ht="36" customHeight="1" x14ac:dyDescent="0.25">
      <c r="A969" s="64"/>
      <c r="B969" s="97" t="str">
        <f t="shared" si="266"/>
        <v/>
      </c>
      <c r="C969" s="215" t="str">
        <f t="shared" si="266"/>
        <v/>
      </c>
      <c r="D969" s="216"/>
      <c r="E969" s="217"/>
      <c r="F969" s="14"/>
      <c r="G969" s="15">
        <f t="shared" si="267"/>
        <v>0</v>
      </c>
      <c r="H969" s="20"/>
      <c r="I969" s="13"/>
      <c r="J969" s="21"/>
      <c r="K969" s="21"/>
      <c r="L969" s="21"/>
      <c r="M969" s="21"/>
      <c r="N969" s="21"/>
      <c r="O969" s="21"/>
      <c r="P969" s="21"/>
      <c r="Q969" s="21"/>
      <c r="R969" s="12"/>
      <c r="S969" s="21"/>
      <c r="T969" s="21"/>
      <c r="U969" s="21"/>
      <c r="V969" s="12"/>
      <c r="W969" s="20"/>
      <c r="X969" s="21"/>
      <c r="Y969" s="12"/>
      <c r="Z969" s="21"/>
      <c r="AA969" s="13"/>
      <c r="AB969" s="21"/>
      <c r="AC969" s="21"/>
      <c r="AD969" s="12"/>
      <c r="AE969" s="101">
        <f t="shared" si="268"/>
        <v>0</v>
      </c>
      <c r="AF969" s="64"/>
    </row>
    <row r="970" spans="1:33" ht="36" customHeight="1" x14ac:dyDescent="0.25">
      <c r="A970" s="64"/>
      <c r="B970" s="97"/>
      <c r="C970" s="215" t="str">
        <f t="shared" ref="C970:C979" si="269">IF(C942="","",C942)</f>
        <v/>
      </c>
      <c r="D970" s="216"/>
      <c r="E970" s="217"/>
      <c r="F970" s="14"/>
      <c r="G970" s="15">
        <f t="shared" si="267"/>
        <v>0</v>
      </c>
      <c r="H970" s="20"/>
      <c r="I970" s="13"/>
      <c r="J970" s="21"/>
      <c r="K970" s="21"/>
      <c r="L970" s="21"/>
      <c r="M970" s="21"/>
      <c r="N970" s="21"/>
      <c r="O970" s="21"/>
      <c r="P970" s="21"/>
      <c r="Q970" s="21"/>
      <c r="R970" s="12"/>
      <c r="S970" s="21"/>
      <c r="T970" s="21"/>
      <c r="U970" s="21"/>
      <c r="V970" s="12"/>
      <c r="W970" s="20"/>
      <c r="X970" s="21"/>
      <c r="Y970" s="12"/>
      <c r="Z970" s="21"/>
      <c r="AA970" s="13"/>
      <c r="AB970" s="21"/>
      <c r="AC970" s="21"/>
      <c r="AD970" s="12"/>
      <c r="AE970" s="101">
        <f t="shared" si="268"/>
        <v>0</v>
      </c>
      <c r="AF970" s="64"/>
    </row>
    <row r="971" spans="1:33" ht="36" customHeight="1" x14ac:dyDescent="0.25">
      <c r="A971" s="64"/>
      <c r="B971" s="97" t="str">
        <f t="shared" ref="B971:B979" si="270">IF(B943="","",B943)</f>
        <v/>
      </c>
      <c r="C971" s="215" t="str">
        <f t="shared" si="269"/>
        <v/>
      </c>
      <c r="D971" s="216"/>
      <c r="E971" s="217"/>
      <c r="F971" s="14"/>
      <c r="G971" s="15">
        <f t="shared" si="267"/>
        <v>0</v>
      </c>
      <c r="H971" s="20"/>
      <c r="I971" s="13"/>
      <c r="J971" s="21"/>
      <c r="K971" s="21"/>
      <c r="L971" s="21"/>
      <c r="M971" s="21"/>
      <c r="N971" s="21"/>
      <c r="O971" s="21"/>
      <c r="P971" s="21"/>
      <c r="Q971" s="21"/>
      <c r="R971" s="12"/>
      <c r="S971" s="21"/>
      <c r="T971" s="21"/>
      <c r="U971" s="21"/>
      <c r="V971" s="12"/>
      <c r="W971" s="20"/>
      <c r="X971" s="21"/>
      <c r="Y971" s="12"/>
      <c r="Z971" s="21"/>
      <c r="AA971" s="13"/>
      <c r="AB971" s="21"/>
      <c r="AC971" s="21"/>
      <c r="AD971" s="12"/>
      <c r="AE971" s="101">
        <f t="shared" si="268"/>
        <v>0</v>
      </c>
      <c r="AF971" s="64"/>
    </row>
    <row r="972" spans="1:33" ht="36" customHeight="1" x14ac:dyDescent="0.25">
      <c r="A972" s="64"/>
      <c r="B972" s="97" t="str">
        <f t="shared" si="270"/>
        <v/>
      </c>
      <c r="C972" s="215" t="str">
        <f t="shared" si="269"/>
        <v/>
      </c>
      <c r="D972" s="216"/>
      <c r="E972" s="217"/>
      <c r="F972" s="14"/>
      <c r="G972" s="15">
        <f t="shared" si="267"/>
        <v>0</v>
      </c>
      <c r="H972" s="20"/>
      <c r="I972" s="13"/>
      <c r="J972" s="21"/>
      <c r="K972" s="21"/>
      <c r="L972" s="21"/>
      <c r="M972" s="21"/>
      <c r="N972" s="21"/>
      <c r="O972" s="21"/>
      <c r="P972" s="21"/>
      <c r="Q972" s="21"/>
      <c r="R972" s="12"/>
      <c r="S972" s="21"/>
      <c r="T972" s="21"/>
      <c r="U972" s="21"/>
      <c r="V972" s="12"/>
      <c r="W972" s="20"/>
      <c r="X972" s="21"/>
      <c r="Y972" s="12"/>
      <c r="Z972" s="21"/>
      <c r="AA972" s="13"/>
      <c r="AB972" s="21"/>
      <c r="AC972" s="21"/>
      <c r="AD972" s="12"/>
      <c r="AE972" s="101">
        <f t="shared" si="268"/>
        <v>0</v>
      </c>
      <c r="AF972" s="64"/>
    </row>
    <row r="973" spans="1:33" ht="36" customHeight="1" x14ac:dyDescent="0.25">
      <c r="A973" s="64"/>
      <c r="B973" s="97" t="str">
        <f t="shared" si="270"/>
        <v/>
      </c>
      <c r="C973" s="215" t="str">
        <f t="shared" si="269"/>
        <v/>
      </c>
      <c r="D973" s="216"/>
      <c r="E973" s="217"/>
      <c r="F973" s="14"/>
      <c r="G973" s="15">
        <f t="shared" si="267"/>
        <v>0</v>
      </c>
      <c r="H973" s="20"/>
      <c r="I973" s="13"/>
      <c r="J973" s="21"/>
      <c r="K973" s="21"/>
      <c r="L973" s="21"/>
      <c r="M973" s="21"/>
      <c r="N973" s="21"/>
      <c r="O973" s="21"/>
      <c r="P973" s="21"/>
      <c r="Q973" s="21"/>
      <c r="R973" s="12"/>
      <c r="S973" s="21"/>
      <c r="T973" s="21"/>
      <c r="U973" s="21"/>
      <c r="V973" s="12"/>
      <c r="W973" s="20"/>
      <c r="X973" s="21"/>
      <c r="Y973" s="12"/>
      <c r="Z973" s="21"/>
      <c r="AA973" s="13"/>
      <c r="AB973" s="21"/>
      <c r="AC973" s="21"/>
      <c r="AD973" s="12"/>
      <c r="AE973" s="101">
        <f t="shared" si="268"/>
        <v>0</v>
      </c>
      <c r="AF973" s="64"/>
    </row>
    <row r="974" spans="1:33" ht="36" customHeight="1" x14ac:dyDescent="0.25">
      <c r="A974" s="64"/>
      <c r="B974" s="97" t="str">
        <f t="shared" si="270"/>
        <v/>
      </c>
      <c r="C974" s="215" t="str">
        <f t="shared" si="269"/>
        <v/>
      </c>
      <c r="D974" s="216"/>
      <c r="E974" s="217"/>
      <c r="F974" s="14"/>
      <c r="G974" s="15">
        <f t="shared" si="267"/>
        <v>0</v>
      </c>
      <c r="H974" s="20"/>
      <c r="I974" s="13"/>
      <c r="J974" s="21"/>
      <c r="K974" s="21"/>
      <c r="L974" s="21"/>
      <c r="M974" s="21"/>
      <c r="N974" s="21"/>
      <c r="O974" s="21"/>
      <c r="P974" s="21"/>
      <c r="Q974" s="21"/>
      <c r="R974" s="12"/>
      <c r="S974" s="21"/>
      <c r="T974" s="21"/>
      <c r="U974" s="21"/>
      <c r="V974" s="12"/>
      <c r="W974" s="20"/>
      <c r="X974" s="21"/>
      <c r="Y974" s="12"/>
      <c r="Z974" s="21"/>
      <c r="AA974" s="13"/>
      <c r="AB974" s="21"/>
      <c r="AC974" s="21"/>
      <c r="AD974" s="12"/>
      <c r="AE974" s="101">
        <f t="shared" si="268"/>
        <v>0</v>
      </c>
      <c r="AF974" s="64"/>
    </row>
    <row r="975" spans="1:33" ht="36" customHeight="1" x14ac:dyDescent="0.25">
      <c r="A975" s="64"/>
      <c r="B975" s="97" t="str">
        <f t="shared" si="270"/>
        <v/>
      </c>
      <c r="C975" s="215" t="str">
        <f t="shared" si="269"/>
        <v/>
      </c>
      <c r="D975" s="216"/>
      <c r="E975" s="217"/>
      <c r="F975" s="14"/>
      <c r="G975" s="15">
        <f t="shared" si="267"/>
        <v>0</v>
      </c>
      <c r="H975" s="20"/>
      <c r="I975" s="13"/>
      <c r="J975" s="21"/>
      <c r="K975" s="21"/>
      <c r="L975" s="21"/>
      <c r="M975" s="21"/>
      <c r="N975" s="21"/>
      <c r="O975" s="21"/>
      <c r="P975" s="21"/>
      <c r="Q975" s="21"/>
      <c r="R975" s="12"/>
      <c r="S975" s="21"/>
      <c r="T975" s="21"/>
      <c r="U975" s="21"/>
      <c r="V975" s="12"/>
      <c r="W975" s="20"/>
      <c r="X975" s="21"/>
      <c r="Y975" s="12"/>
      <c r="Z975" s="21"/>
      <c r="AA975" s="13"/>
      <c r="AB975" s="21"/>
      <c r="AC975" s="21"/>
      <c r="AD975" s="12"/>
      <c r="AE975" s="101">
        <f t="shared" si="268"/>
        <v>0</v>
      </c>
      <c r="AF975" s="64"/>
    </row>
    <row r="976" spans="1:33" ht="36" customHeight="1" x14ac:dyDescent="0.25">
      <c r="A976" s="64"/>
      <c r="B976" s="97" t="str">
        <f t="shared" si="270"/>
        <v/>
      </c>
      <c r="C976" s="215" t="str">
        <f t="shared" si="269"/>
        <v/>
      </c>
      <c r="D976" s="216"/>
      <c r="E976" s="217"/>
      <c r="F976" s="14"/>
      <c r="G976" s="15">
        <f t="shared" si="267"/>
        <v>0</v>
      </c>
      <c r="H976" s="20"/>
      <c r="I976" s="13"/>
      <c r="J976" s="21"/>
      <c r="K976" s="21"/>
      <c r="L976" s="21"/>
      <c r="M976" s="21"/>
      <c r="N976" s="21"/>
      <c r="O976" s="21"/>
      <c r="P976" s="21"/>
      <c r="Q976" s="21"/>
      <c r="R976" s="12"/>
      <c r="S976" s="21"/>
      <c r="T976" s="21"/>
      <c r="U976" s="21"/>
      <c r="V976" s="12"/>
      <c r="W976" s="20"/>
      <c r="X976" s="21"/>
      <c r="Y976" s="12"/>
      <c r="Z976" s="21"/>
      <c r="AA976" s="13"/>
      <c r="AB976" s="21"/>
      <c r="AC976" s="21"/>
      <c r="AD976" s="12"/>
      <c r="AE976" s="101">
        <f t="shared" si="268"/>
        <v>0</v>
      </c>
      <c r="AF976" s="64"/>
    </row>
    <row r="977" spans="1:33" ht="36" customHeight="1" x14ac:dyDescent="0.25">
      <c r="A977" s="64"/>
      <c r="B977" s="97" t="str">
        <f t="shared" si="270"/>
        <v/>
      </c>
      <c r="C977" s="215" t="str">
        <f t="shared" si="269"/>
        <v/>
      </c>
      <c r="D977" s="216"/>
      <c r="E977" s="217"/>
      <c r="F977" s="14"/>
      <c r="G977" s="15">
        <f t="shared" si="267"/>
        <v>0</v>
      </c>
      <c r="H977" s="20"/>
      <c r="I977" s="13"/>
      <c r="J977" s="21"/>
      <c r="K977" s="21"/>
      <c r="L977" s="21"/>
      <c r="M977" s="21"/>
      <c r="N977" s="21"/>
      <c r="O977" s="21"/>
      <c r="P977" s="21"/>
      <c r="Q977" s="21"/>
      <c r="R977" s="12"/>
      <c r="S977" s="21"/>
      <c r="T977" s="21"/>
      <c r="U977" s="21"/>
      <c r="V977" s="12"/>
      <c r="W977" s="20"/>
      <c r="X977" s="21"/>
      <c r="Y977" s="12"/>
      <c r="Z977" s="21"/>
      <c r="AA977" s="13"/>
      <c r="AB977" s="21"/>
      <c r="AC977" s="21"/>
      <c r="AD977" s="12"/>
      <c r="AE977" s="101">
        <f t="shared" si="268"/>
        <v>0</v>
      </c>
      <c r="AF977" s="64"/>
    </row>
    <row r="978" spans="1:33" ht="36" customHeight="1" x14ac:dyDescent="0.25">
      <c r="A978" s="64"/>
      <c r="B978" s="97" t="str">
        <f t="shared" si="270"/>
        <v/>
      </c>
      <c r="C978" s="215" t="str">
        <f t="shared" si="269"/>
        <v/>
      </c>
      <c r="D978" s="216"/>
      <c r="E978" s="217"/>
      <c r="F978" s="14"/>
      <c r="G978" s="15">
        <f t="shared" si="267"/>
        <v>0</v>
      </c>
      <c r="H978" s="20"/>
      <c r="I978" s="13"/>
      <c r="J978" s="21"/>
      <c r="K978" s="21"/>
      <c r="L978" s="21"/>
      <c r="M978" s="21"/>
      <c r="N978" s="21"/>
      <c r="O978" s="21"/>
      <c r="P978" s="21"/>
      <c r="Q978" s="21"/>
      <c r="R978" s="12"/>
      <c r="S978" s="21"/>
      <c r="T978" s="21"/>
      <c r="U978" s="21"/>
      <c r="V978" s="12"/>
      <c r="W978" s="20"/>
      <c r="X978" s="21"/>
      <c r="Y978" s="12"/>
      <c r="Z978" s="21"/>
      <c r="AA978" s="13"/>
      <c r="AB978" s="21"/>
      <c r="AC978" s="21"/>
      <c r="AD978" s="12"/>
      <c r="AE978" s="101">
        <f t="shared" si="268"/>
        <v>0</v>
      </c>
      <c r="AF978" s="64"/>
    </row>
    <row r="979" spans="1:33" ht="36.75" customHeight="1" thickBot="1" x14ac:dyDescent="0.3">
      <c r="A979" s="64"/>
      <c r="B979" s="98" t="str">
        <f t="shared" si="270"/>
        <v/>
      </c>
      <c r="C979" s="224" t="str">
        <f t="shared" si="269"/>
        <v/>
      </c>
      <c r="D979" s="225"/>
      <c r="E979" s="226"/>
      <c r="F979" s="160"/>
      <c r="G979" s="23">
        <f t="shared" si="267"/>
        <v>0</v>
      </c>
      <c r="H979" s="24"/>
      <c r="I979" s="25"/>
      <c r="J979" s="26"/>
      <c r="K979" s="26"/>
      <c r="L979" s="26"/>
      <c r="M979" s="26"/>
      <c r="N979" s="26"/>
      <c r="O979" s="26"/>
      <c r="P979" s="26"/>
      <c r="Q979" s="26"/>
      <c r="R979" s="27"/>
      <c r="S979" s="26"/>
      <c r="T979" s="26"/>
      <c r="U979" s="26"/>
      <c r="V979" s="27"/>
      <c r="W979" s="24"/>
      <c r="X979" s="26"/>
      <c r="Y979" s="27"/>
      <c r="Z979" s="26"/>
      <c r="AA979" s="26"/>
      <c r="AB979" s="26"/>
      <c r="AC979" s="26"/>
      <c r="AD979" s="27"/>
      <c r="AE979" s="100">
        <f t="shared" si="268"/>
        <v>0</v>
      </c>
      <c r="AF979" s="64"/>
    </row>
    <row r="980" spans="1:33" ht="36" customHeight="1" thickTop="1" thickBot="1" x14ac:dyDescent="0.3">
      <c r="A980" s="64"/>
      <c r="B980" s="213" t="s">
        <v>25</v>
      </c>
      <c r="C980" s="214"/>
      <c r="D980" s="214"/>
      <c r="E980" s="214"/>
      <c r="F980" s="165"/>
      <c r="G980" s="165"/>
      <c r="H980" s="104">
        <f>SUM(H964:H979)</f>
        <v>0</v>
      </c>
      <c r="I980" s="105">
        <f t="shared" ref="I980:AD980" si="271">SUM(I964:I979)</f>
        <v>0</v>
      </c>
      <c r="J980" s="105">
        <f t="shared" si="271"/>
        <v>0</v>
      </c>
      <c r="K980" s="105">
        <f t="shared" si="271"/>
        <v>0</v>
      </c>
      <c r="L980" s="105">
        <f t="shared" si="271"/>
        <v>0</v>
      </c>
      <c r="M980" s="105">
        <f t="shared" si="271"/>
        <v>0</v>
      </c>
      <c r="N980" s="105">
        <f t="shared" si="271"/>
        <v>0</v>
      </c>
      <c r="O980" s="105">
        <f t="shared" si="271"/>
        <v>0</v>
      </c>
      <c r="P980" s="105">
        <f t="shared" si="271"/>
        <v>0</v>
      </c>
      <c r="Q980" s="105">
        <f t="shared" si="271"/>
        <v>0</v>
      </c>
      <c r="R980" s="166">
        <f t="shared" si="271"/>
        <v>0</v>
      </c>
      <c r="S980" s="105">
        <f t="shared" si="271"/>
        <v>0</v>
      </c>
      <c r="T980" s="105">
        <f t="shared" si="271"/>
        <v>0</v>
      </c>
      <c r="U980" s="105">
        <f t="shared" si="271"/>
        <v>0</v>
      </c>
      <c r="V980" s="107">
        <f t="shared" si="271"/>
        <v>0</v>
      </c>
      <c r="W980" s="108">
        <f t="shared" si="271"/>
        <v>0</v>
      </c>
      <c r="X980" s="105">
        <f t="shared" si="271"/>
        <v>0</v>
      </c>
      <c r="Y980" s="166">
        <f t="shared" si="271"/>
        <v>0</v>
      </c>
      <c r="Z980" s="109">
        <f t="shared" si="271"/>
        <v>0</v>
      </c>
      <c r="AA980" s="110">
        <f t="shared" si="271"/>
        <v>0</v>
      </c>
      <c r="AB980" s="110">
        <f t="shared" si="271"/>
        <v>0</v>
      </c>
      <c r="AC980" s="110">
        <f t="shared" si="271"/>
        <v>0</v>
      </c>
      <c r="AD980" s="111">
        <f t="shared" si="271"/>
        <v>0</v>
      </c>
      <c r="AE980" s="102">
        <f>SUM(AE964:AE979)</f>
        <v>0</v>
      </c>
      <c r="AF980" s="64"/>
    </row>
    <row r="981" spans="1:33" ht="8.25" customHeight="1" thickTop="1" x14ac:dyDescent="0.25">
      <c r="A981" s="64"/>
      <c r="B981" s="64"/>
      <c r="C981" s="64"/>
      <c r="D981" s="64"/>
      <c r="E981" s="64"/>
      <c r="F981" s="64"/>
      <c r="G981" s="64"/>
      <c r="H981" s="64"/>
      <c r="I981" s="64"/>
      <c r="J981" s="64"/>
      <c r="K981" s="64"/>
      <c r="L981" s="64"/>
      <c r="M981" s="64"/>
      <c r="N981" s="64"/>
      <c r="O981" s="64"/>
      <c r="P981" s="64"/>
      <c r="Q981" s="64"/>
      <c r="R981" s="64"/>
      <c r="S981" s="64"/>
      <c r="T981" s="64"/>
      <c r="U981" s="64"/>
      <c r="V981" s="64"/>
      <c r="W981" s="64"/>
      <c r="X981" s="64"/>
      <c r="Y981" s="64"/>
      <c r="Z981" s="64"/>
      <c r="AA981" s="64"/>
      <c r="AB981" s="64"/>
      <c r="AC981" s="64"/>
      <c r="AD981" s="64"/>
      <c r="AE981" s="64"/>
      <c r="AF981" s="64"/>
    </row>
    <row r="982" spans="1:33" x14ac:dyDescent="0.25">
      <c r="A982" s="64"/>
      <c r="B982" s="71"/>
      <c r="C982" s="71"/>
      <c r="D982" s="71"/>
      <c r="E982" s="71"/>
      <c r="F982" s="71"/>
      <c r="G982" s="71"/>
      <c r="H982" s="71"/>
      <c r="I982" s="71"/>
      <c r="J982" s="71"/>
      <c r="K982" s="71"/>
      <c r="L982" s="71"/>
      <c r="M982" s="71"/>
      <c r="N982" s="71"/>
      <c r="O982" s="71"/>
      <c r="P982" s="71"/>
      <c r="Q982" s="71"/>
      <c r="R982" s="71"/>
      <c r="S982" s="71"/>
      <c r="T982" s="71"/>
      <c r="U982" s="71"/>
      <c r="V982" s="71"/>
      <c r="W982" s="71"/>
      <c r="X982" s="71"/>
      <c r="Y982" s="71"/>
      <c r="Z982" s="71"/>
      <c r="AA982" s="71"/>
      <c r="AB982" s="71"/>
      <c r="AC982" s="71"/>
      <c r="AD982" s="71"/>
      <c r="AE982" s="71"/>
      <c r="AF982" s="64"/>
    </row>
    <row r="983" spans="1:33" s="2" customFormat="1" ht="33.75" x14ac:dyDescent="0.5">
      <c r="A983" s="65"/>
      <c r="B983" s="72"/>
      <c r="C983" s="222" t="s">
        <v>11</v>
      </c>
      <c r="D983" s="222"/>
      <c r="E983" s="222"/>
      <c r="F983" s="222"/>
      <c r="G983" s="222"/>
      <c r="H983" s="222"/>
      <c r="I983" s="222"/>
      <c r="J983" s="222"/>
      <c r="K983" s="222"/>
      <c r="L983" s="222"/>
      <c r="M983" s="222"/>
      <c r="N983" s="222"/>
      <c r="O983" s="222"/>
      <c r="P983" s="222"/>
      <c r="Q983" s="222"/>
      <c r="R983" s="222"/>
      <c r="S983" s="222"/>
      <c r="T983" s="222"/>
      <c r="U983" s="222"/>
      <c r="V983" s="222"/>
      <c r="W983" s="222"/>
      <c r="X983" s="222"/>
      <c r="Y983" s="222"/>
      <c r="Z983" s="222"/>
      <c r="AA983" s="222"/>
      <c r="AB983" s="222"/>
      <c r="AC983" s="222"/>
      <c r="AD983" s="222"/>
      <c r="AE983" s="222"/>
      <c r="AF983" s="65"/>
      <c r="AG983" s="9"/>
    </row>
    <row r="984" spans="1:33" s="3" customFormat="1" ht="26.25" x14ac:dyDescent="0.4">
      <c r="A984" s="66"/>
      <c r="B984" s="73"/>
      <c r="C984" s="223" t="s">
        <v>12</v>
      </c>
      <c r="D984" s="223"/>
      <c r="E984" s="223"/>
      <c r="F984" s="223"/>
      <c r="G984" s="223"/>
      <c r="H984" s="223"/>
      <c r="I984" s="223"/>
      <c r="J984" s="223"/>
      <c r="K984" s="223"/>
      <c r="L984" s="223"/>
      <c r="M984" s="223"/>
      <c r="N984" s="223"/>
      <c r="O984" s="223"/>
      <c r="P984" s="223"/>
      <c r="Q984" s="223"/>
      <c r="R984" s="223"/>
      <c r="S984" s="223"/>
      <c r="T984" s="223"/>
      <c r="U984" s="223"/>
      <c r="V984" s="223"/>
      <c r="W984" s="223"/>
      <c r="X984" s="223"/>
      <c r="Y984" s="223"/>
      <c r="Z984" s="223"/>
      <c r="AA984" s="223"/>
      <c r="AB984" s="223"/>
      <c r="AC984" s="223"/>
      <c r="AD984" s="223"/>
      <c r="AE984" s="223"/>
      <c r="AF984" s="66"/>
      <c r="AG984" s="9"/>
    </row>
    <row r="985" spans="1:33" s="3" customFormat="1" ht="9" customHeight="1" x14ac:dyDescent="0.4">
      <c r="A985" s="66"/>
      <c r="B985" s="73"/>
      <c r="C985" s="163"/>
      <c r="D985" s="163"/>
      <c r="E985" s="163"/>
      <c r="F985" s="163"/>
      <c r="G985" s="163"/>
      <c r="H985" s="163"/>
      <c r="I985" s="163"/>
      <c r="J985" s="163"/>
      <c r="K985" s="163"/>
      <c r="L985" s="163"/>
      <c r="M985" s="163"/>
      <c r="N985" s="163"/>
      <c r="O985" s="163"/>
      <c r="P985" s="163"/>
      <c r="Q985" s="163"/>
      <c r="R985" s="163"/>
      <c r="S985" s="163"/>
      <c r="T985" s="163"/>
      <c r="U985" s="163"/>
      <c r="V985" s="163"/>
      <c r="W985" s="163"/>
      <c r="X985" s="163"/>
      <c r="Y985" s="163"/>
      <c r="Z985" s="163"/>
      <c r="AA985" s="163"/>
      <c r="AB985" s="163"/>
      <c r="AC985" s="163"/>
      <c r="AD985" s="163"/>
      <c r="AE985" s="163"/>
      <c r="AF985" s="66"/>
      <c r="AG985" s="9"/>
    </row>
    <row r="986" spans="1:33" s="4" customFormat="1" ht="32.25" customHeight="1" x14ac:dyDescent="0.3">
      <c r="A986" s="67"/>
      <c r="B986" s="75"/>
      <c r="C986" s="75"/>
      <c r="D986" s="219" t="str">
        <f>IF(D958="","",D958)</f>
        <v/>
      </c>
      <c r="E986" s="220"/>
      <c r="F986" s="220"/>
      <c r="G986" s="220"/>
      <c r="H986" s="221"/>
      <c r="I986" s="76"/>
      <c r="J986" s="219" t="str">
        <f>IF(J958="","",J958)</f>
        <v/>
      </c>
      <c r="K986" s="220"/>
      <c r="L986" s="220"/>
      <c r="M986" s="220"/>
      <c r="N986" s="220"/>
      <c r="O986" s="220"/>
      <c r="P986" s="220"/>
      <c r="Q986" s="221"/>
      <c r="R986" s="77" t="s">
        <v>13</v>
      </c>
      <c r="S986" s="169"/>
      <c r="T986" s="170"/>
      <c r="U986" s="170"/>
      <c r="V986" s="170"/>
      <c r="W986" s="170"/>
      <c r="X986" s="170"/>
      <c r="Y986" s="170"/>
      <c r="Z986" s="171"/>
      <c r="AA986" s="77" t="s">
        <v>16</v>
      </c>
      <c r="AB986" s="172"/>
      <c r="AC986" s="173"/>
      <c r="AD986" s="174"/>
      <c r="AE986" s="78"/>
      <c r="AF986" s="67"/>
      <c r="AG986" s="10">
        <f>IF(AB986="",0,1)</f>
        <v>0</v>
      </c>
    </row>
    <row r="987" spans="1:33" s="5" customFormat="1" x14ac:dyDescent="0.3">
      <c r="A987" s="68"/>
      <c r="B987" s="78"/>
      <c r="C987" s="78"/>
      <c r="D987" s="218" t="s">
        <v>20</v>
      </c>
      <c r="E987" s="218"/>
      <c r="F987" s="218"/>
      <c r="G987" s="218"/>
      <c r="H987" s="218"/>
      <c r="I987" s="78"/>
      <c r="J987" s="218" t="s">
        <v>14</v>
      </c>
      <c r="K987" s="218"/>
      <c r="L987" s="218"/>
      <c r="M987" s="218"/>
      <c r="N987" s="218"/>
      <c r="O987" s="218"/>
      <c r="P987" s="218"/>
      <c r="Q987" s="218"/>
      <c r="R987" s="78"/>
      <c r="S987" s="218" t="s">
        <v>15</v>
      </c>
      <c r="T987" s="218"/>
      <c r="U987" s="218"/>
      <c r="V987" s="218"/>
      <c r="W987" s="218"/>
      <c r="X987" s="218"/>
      <c r="Y987" s="218"/>
      <c r="Z987" s="218"/>
      <c r="AA987" s="78"/>
      <c r="AB987" s="218" t="s">
        <v>17</v>
      </c>
      <c r="AC987" s="218"/>
      <c r="AD987" s="218"/>
      <c r="AE987" s="78"/>
      <c r="AF987" s="68"/>
      <c r="AG987" s="9"/>
    </row>
    <row r="988" spans="1:33" ht="21.75" thickBot="1" x14ac:dyDescent="0.3">
      <c r="A988" s="64"/>
      <c r="B988" s="79"/>
      <c r="C988" s="71"/>
      <c r="D988" s="71"/>
      <c r="E988" s="71"/>
      <c r="F988" s="71"/>
      <c r="G988" s="71"/>
      <c r="H988" s="71"/>
      <c r="I988" s="71"/>
      <c r="J988" s="80"/>
      <c r="K988" s="80"/>
      <c r="L988" s="80"/>
      <c r="M988" s="80"/>
      <c r="N988" s="80"/>
      <c r="O988" s="80"/>
      <c r="P988" s="80"/>
      <c r="Q988" s="80"/>
      <c r="R988" s="71"/>
      <c r="S988" s="80"/>
      <c r="T988" s="80"/>
      <c r="U988" s="80"/>
      <c r="V988" s="80"/>
      <c r="W988" s="80"/>
      <c r="X988" s="80"/>
      <c r="Y988" s="80"/>
      <c r="Z988" s="80"/>
      <c r="AA988" s="71"/>
      <c r="AB988" s="71"/>
      <c r="AC988" s="71"/>
      <c r="AD988" s="71"/>
      <c r="AE988" s="71"/>
      <c r="AF988" s="64"/>
    </row>
    <row r="989" spans="1:33" s="6" customFormat="1" ht="31.5" customHeight="1" thickTop="1" thickBot="1" x14ac:dyDescent="0.3">
      <c r="A989" s="69"/>
      <c r="B989" s="81"/>
      <c r="C989" s="82"/>
      <c r="D989" s="82"/>
      <c r="E989" s="82"/>
      <c r="F989" s="82"/>
      <c r="G989" s="82"/>
      <c r="H989" s="230" t="s">
        <v>41</v>
      </c>
      <c r="I989" s="231"/>
      <c r="J989" s="231"/>
      <c r="K989" s="231"/>
      <c r="L989" s="231"/>
      <c r="M989" s="231"/>
      <c r="N989" s="231"/>
      <c r="O989" s="231"/>
      <c r="P989" s="231"/>
      <c r="Q989" s="231"/>
      <c r="R989" s="231"/>
      <c r="S989" s="231"/>
      <c r="T989" s="231"/>
      <c r="U989" s="231"/>
      <c r="V989" s="231"/>
      <c r="W989" s="161"/>
      <c r="X989" s="162"/>
      <c r="Y989" s="162"/>
      <c r="Z989" s="85" t="s">
        <v>42</v>
      </c>
      <c r="AA989" s="86"/>
      <c r="AB989" s="86"/>
      <c r="AC989" s="86"/>
      <c r="AD989" s="86"/>
      <c r="AE989" s="87"/>
      <c r="AF989" s="69"/>
      <c r="AG989" s="9"/>
    </row>
    <row r="990" spans="1:33" s="7" customFormat="1" ht="69.75" customHeight="1" thickBot="1" x14ac:dyDescent="0.4">
      <c r="A990" s="70"/>
      <c r="B990" s="88"/>
      <c r="C990" s="229" t="s">
        <v>4</v>
      </c>
      <c r="D990" s="229"/>
      <c r="E990" s="229"/>
      <c r="F990" s="164"/>
      <c r="G990" s="90"/>
      <c r="H990" s="91" t="str">
        <f>H962</f>
        <v>Box Out</v>
      </c>
      <c r="I990" s="91" t="str">
        <f t="shared" ref="I990:AD990" si="272">I962</f>
        <v>Deflect, Tip Out or Intercept</v>
      </c>
      <c r="J990" s="91" t="str">
        <f t="shared" si="272"/>
        <v>Loose  Ball    or Dive on Floor</v>
      </c>
      <c r="K990" s="91" t="str">
        <f t="shared" si="272"/>
        <v>Defensive Rebound</v>
      </c>
      <c r="L990" s="91" t="str">
        <f t="shared" si="272"/>
        <v>Offensive Rebound</v>
      </c>
      <c r="M990" s="91" t="str">
        <f t="shared" si="272"/>
        <v>Steal</v>
      </c>
      <c r="N990" s="91" t="str">
        <f t="shared" si="272"/>
        <v>Charge</v>
      </c>
      <c r="O990" s="91" t="str">
        <f t="shared" si="272"/>
        <v>Block          Shot</v>
      </c>
      <c r="P990" s="91" t="str">
        <f t="shared" si="272"/>
        <v>Ball Pressure</v>
      </c>
      <c r="Q990" s="91" t="str">
        <f t="shared" si="272"/>
        <v>Help Action</v>
      </c>
      <c r="R990" s="91" t="str">
        <f t="shared" si="272"/>
        <v>Assist</v>
      </c>
      <c r="S990" s="91" t="str">
        <f t="shared" si="272"/>
        <v>Defensive Tie Ups</v>
      </c>
      <c r="T990" s="91" t="str">
        <f t="shared" si="272"/>
        <v>Great Screen</v>
      </c>
      <c r="U990" s="91" t="str">
        <f t="shared" si="272"/>
        <v>Transition   Score</v>
      </c>
      <c r="V990" s="91">
        <f t="shared" si="272"/>
        <v>0</v>
      </c>
      <c r="W990" s="91" t="str">
        <f t="shared" si="272"/>
        <v>Turnover Unforced</v>
      </c>
      <c r="X990" s="91" t="str">
        <f t="shared" si="272"/>
        <v>Turnover Forced</v>
      </c>
      <c r="Y990" s="91" t="str">
        <f t="shared" si="272"/>
        <v>Offensive Tie Ups</v>
      </c>
      <c r="Z990" s="91" t="str">
        <f t="shared" si="272"/>
        <v>Poor  Closeout</v>
      </c>
      <c r="AA990" s="91" t="str">
        <f t="shared" si="272"/>
        <v>Beat off B=ounce</v>
      </c>
      <c r="AB990" s="91" t="str">
        <f t="shared" si="272"/>
        <v>Poor Attitude or Language</v>
      </c>
      <c r="AC990" s="91" t="str">
        <f t="shared" si="272"/>
        <v>Poor Reaction to Officials</v>
      </c>
      <c r="AD990" s="91">
        <f t="shared" si="272"/>
        <v>0</v>
      </c>
      <c r="AE990" s="92" t="s">
        <v>22</v>
      </c>
      <c r="AF990" s="70"/>
      <c r="AG990" s="9"/>
    </row>
    <row r="991" spans="1:33" s="3" customFormat="1" ht="39" customHeight="1" thickBot="1" x14ac:dyDescent="0.4">
      <c r="A991" s="66"/>
      <c r="B991" s="93" t="s">
        <v>36</v>
      </c>
      <c r="C991" s="94"/>
      <c r="D991" s="94"/>
      <c r="E991" s="95" t="s">
        <v>38</v>
      </c>
      <c r="F991" s="93" t="s">
        <v>35</v>
      </c>
      <c r="G991" s="113"/>
      <c r="H991" s="168">
        <f>H963</f>
        <v>1</v>
      </c>
      <c r="I991" s="168">
        <f t="shared" ref="I991:AD991" si="273">I963</f>
        <v>1</v>
      </c>
      <c r="J991" s="168">
        <f t="shared" si="273"/>
        <v>2</v>
      </c>
      <c r="K991" s="168">
        <f t="shared" si="273"/>
        <v>1</v>
      </c>
      <c r="L991" s="168">
        <f t="shared" si="273"/>
        <v>1</v>
      </c>
      <c r="M991" s="168">
        <f t="shared" si="273"/>
        <v>3</v>
      </c>
      <c r="N991" s="168">
        <f t="shared" si="273"/>
        <v>3</v>
      </c>
      <c r="O991" s="168">
        <f t="shared" si="273"/>
        <v>1</v>
      </c>
      <c r="P991" s="168">
        <f t="shared" si="273"/>
        <v>1</v>
      </c>
      <c r="Q991" s="168">
        <f t="shared" si="273"/>
        <v>1</v>
      </c>
      <c r="R991" s="168">
        <f t="shared" si="273"/>
        <v>1</v>
      </c>
      <c r="S991" s="168">
        <f t="shared" si="273"/>
        <v>2</v>
      </c>
      <c r="T991" s="168">
        <f t="shared" si="273"/>
        <v>1</v>
      </c>
      <c r="U991" s="168">
        <f t="shared" si="273"/>
        <v>1</v>
      </c>
      <c r="V991" s="168">
        <f t="shared" si="273"/>
        <v>0</v>
      </c>
      <c r="W991" s="168">
        <f t="shared" si="273"/>
        <v>-2</v>
      </c>
      <c r="X991" s="168">
        <f t="shared" si="273"/>
        <v>-1</v>
      </c>
      <c r="Y991" s="168">
        <f t="shared" si="273"/>
        <v>-1</v>
      </c>
      <c r="Z991" s="168">
        <f t="shared" si="273"/>
        <v>-1</v>
      </c>
      <c r="AA991" s="168">
        <f t="shared" si="273"/>
        <v>-1</v>
      </c>
      <c r="AB991" s="168">
        <f t="shared" si="273"/>
        <v>-1</v>
      </c>
      <c r="AC991" s="168">
        <f t="shared" si="273"/>
        <v>-1</v>
      </c>
      <c r="AD991" s="168">
        <f t="shared" si="273"/>
        <v>0</v>
      </c>
      <c r="AE991" s="99"/>
      <c r="AF991" s="66"/>
      <c r="AG991" s="9"/>
    </row>
    <row r="992" spans="1:33" ht="36" customHeight="1" x14ac:dyDescent="0.25">
      <c r="A992" s="64"/>
      <c r="B992" s="96" t="str">
        <f t="shared" ref="B992:C997" si="274">IF(B964="","",B964)</f>
        <v/>
      </c>
      <c r="C992" s="227" t="str">
        <f t="shared" si="274"/>
        <v/>
      </c>
      <c r="D992" s="227"/>
      <c r="E992" s="228"/>
      <c r="F992" s="14"/>
      <c r="G992" s="15">
        <f>IF(F992="y",1,0)</f>
        <v>0</v>
      </c>
      <c r="H992" s="16"/>
      <c r="I992" s="17"/>
      <c r="J992" s="18"/>
      <c r="K992" s="18"/>
      <c r="L992" s="18"/>
      <c r="M992" s="18"/>
      <c r="N992" s="18"/>
      <c r="O992" s="18"/>
      <c r="P992" s="18"/>
      <c r="Q992" s="18"/>
      <c r="R992" s="19"/>
      <c r="S992" s="18"/>
      <c r="T992" s="18"/>
      <c r="U992" s="18"/>
      <c r="V992" s="19"/>
      <c r="W992" s="16"/>
      <c r="X992" s="18"/>
      <c r="Y992" s="19"/>
      <c r="Z992" s="18"/>
      <c r="AA992" s="17"/>
      <c r="AB992" s="18"/>
      <c r="AC992" s="18"/>
      <c r="AD992" s="19"/>
      <c r="AE992" s="100">
        <f>(H992*H$11)+(I992*I$11)+(J992*J$11)+(K992*K$11)+(L992*L$11)+(M992*M$11)+(N992*N$11)+(O992*O$11)+(P992*P$11)+(Q992*Q$11)+(R992*R$11)+(S992*S$11)+(T992*T$11)+(U992*U$11)+(V992*V$11)+(W992*W$11)+(X992*X$11)+(Y992*Y$11)+(Z992*Z$11)+(AA992*AA$11)+(AB992*AB$11)+(AC992*AC$11)+(AD992*AD$11)</f>
        <v>0</v>
      </c>
      <c r="AF992" s="64"/>
    </row>
    <row r="993" spans="1:32" ht="36" customHeight="1" x14ac:dyDescent="0.25">
      <c r="A993" s="64"/>
      <c r="B993" s="97" t="str">
        <f t="shared" si="274"/>
        <v/>
      </c>
      <c r="C993" s="215" t="str">
        <f t="shared" si="274"/>
        <v/>
      </c>
      <c r="D993" s="216"/>
      <c r="E993" s="217"/>
      <c r="F993" s="14"/>
      <c r="G993" s="15">
        <f t="shared" ref="G993:G1007" si="275">IF(F993="y",1,0)</f>
        <v>0</v>
      </c>
      <c r="H993" s="20"/>
      <c r="I993" s="13"/>
      <c r="J993" s="21"/>
      <c r="K993" s="21"/>
      <c r="L993" s="21"/>
      <c r="M993" s="21"/>
      <c r="N993" s="21"/>
      <c r="O993" s="21"/>
      <c r="P993" s="21"/>
      <c r="Q993" s="21"/>
      <c r="R993" s="12"/>
      <c r="S993" s="21"/>
      <c r="T993" s="21"/>
      <c r="U993" s="21"/>
      <c r="V993" s="12"/>
      <c r="W993" s="20"/>
      <c r="X993" s="21"/>
      <c r="Y993" s="12"/>
      <c r="Z993" s="21"/>
      <c r="AA993" s="13"/>
      <c r="AB993" s="21"/>
      <c r="AC993" s="21"/>
      <c r="AD993" s="12"/>
      <c r="AE993" s="101">
        <f t="shared" ref="AE993:AE1007" si="276">(H993*H$11)+(I993*I$11)+(J993*J$11)+(K993*K$11)+(L993*L$11)+(M993*M$11)+(N993*N$11)+(O993*O$11)+(P993*P$11)+(Q993*Q$11)+(R993*R$11)+(S993*S$11)+(T993*T$11)+(U993*U$11)+(V993*V$11)+(W993*W$11)+(X993*X$11)+(Y993*Y$11)+(Z993*Z$11)+(AA993*AA$11)+(AB993*AB$11)+(AC993*AC$11)+(AD993*AD$11)</f>
        <v>0</v>
      </c>
      <c r="AF993" s="64"/>
    </row>
    <row r="994" spans="1:32" ht="36" customHeight="1" x14ac:dyDescent="0.25">
      <c r="A994" s="64"/>
      <c r="B994" s="97" t="str">
        <f t="shared" si="274"/>
        <v/>
      </c>
      <c r="C994" s="215" t="str">
        <f t="shared" si="274"/>
        <v/>
      </c>
      <c r="D994" s="216"/>
      <c r="E994" s="217"/>
      <c r="F994" s="14"/>
      <c r="G994" s="15">
        <f t="shared" si="275"/>
        <v>0</v>
      </c>
      <c r="H994" s="20"/>
      <c r="I994" s="13"/>
      <c r="J994" s="21"/>
      <c r="K994" s="21"/>
      <c r="L994" s="21"/>
      <c r="M994" s="21"/>
      <c r="N994" s="21"/>
      <c r="O994" s="21"/>
      <c r="P994" s="21"/>
      <c r="Q994" s="21"/>
      <c r="R994" s="12"/>
      <c r="S994" s="21"/>
      <c r="T994" s="21"/>
      <c r="U994" s="21"/>
      <c r="V994" s="12"/>
      <c r="W994" s="20"/>
      <c r="X994" s="21"/>
      <c r="Y994" s="12"/>
      <c r="Z994" s="21"/>
      <c r="AA994" s="13"/>
      <c r="AB994" s="21"/>
      <c r="AC994" s="21"/>
      <c r="AD994" s="12"/>
      <c r="AE994" s="101">
        <f t="shared" si="276"/>
        <v>0</v>
      </c>
      <c r="AF994" s="64"/>
    </row>
    <row r="995" spans="1:32" ht="36" customHeight="1" x14ac:dyDescent="0.25">
      <c r="A995" s="64"/>
      <c r="B995" s="97" t="str">
        <f t="shared" si="274"/>
        <v/>
      </c>
      <c r="C995" s="215" t="str">
        <f t="shared" si="274"/>
        <v/>
      </c>
      <c r="D995" s="216"/>
      <c r="E995" s="217"/>
      <c r="F995" s="14"/>
      <c r="G995" s="15">
        <f t="shared" si="275"/>
        <v>0</v>
      </c>
      <c r="H995" s="20"/>
      <c r="I995" s="13"/>
      <c r="J995" s="21"/>
      <c r="K995" s="21"/>
      <c r="L995" s="21"/>
      <c r="M995" s="21"/>
      <c r="N995" s="21"/>
      <c r="O995" s="21"/>
      <c r="P995" s="21"/>
      <c r="Q995" s="21"/>
      <c r="R995" s="12"/>
      <c r="S995" s="21"/>
      <c r="T995" s="21"/>
      <c r="U995" s="21"/>
      <c r="V995" s="12"/>
      <c r="W995" s="20"/>
      <c r="X995" s="21"/>
      <c r="Y995" s="12"/>
      <c r="Z995" s="21"/>
      <c r="AA995" s="13"/>
      <c r="AB995" s="21"/>
      <c r="AC995" s="21"/>
      <c r="AD995" s="12"/>
      <c r="AE995" s="101">
        <f t="shared" si="276"/>
        <v>0</v>
      </c>
      <c r="AF995" s="64"/>
    </row>
    <row r="996" spans="1:32" ht="36" customHeight="1" x14ac:dyDescent="0.25">
      <c r="A996" s="64"/>
      <c r="B996" s="97" t="str">
        <f t="shared" si="274"/>
        <v/>
      </c>
      <c r="C996" s="215" t="str">
        <f t="shared" si="274"/>
        <v/>
      </c>
      <c r="D996" s="216"/>
      <c r="E996" s="217"/>
      <c r="F996" s="14"/>
      <c r="G996" s="15">
        <f t="shared" si="275"/>
        <v>0</v>
      </c>
      <c r="H996" s="20"/>
      <c r="I996" s="13"/>
      <c r="J996" s="21"/>
      <c r="K996" s="21"/>
      <c r="L996" s="21"/>
      <c r="M996" s="21"/>
      <c r="N996" s="21"/>
      <c r="O996" s="21"/>
      <c r="P996" s="21"/>
      <c r="Q996" s="21"/>
      <c r="R996" s="12"/>
      <c r="S996" s="21"/>
      <c r="T996" s="21"/>
      <c r="U996" s="21"/>
      <c r="V996" s="12"/>
      <c r="W996" s="20"/>
      <c r="X996" s="21"/>
      <c r="Y996" s="12"/>
      <c r="Z996" s="21"/>
      <c r="AA996" s="13"/>
      <c r="AB996" s="21"/>
      <c r="AC996" s="21"/>
      <c r="AD996" s="12"/>
      <c r="AE996" s="101">
        <f t="shared" si="276"/>
        <v>0</v>
      </c>
      <c r="AF996" s="64"/>
    </row>
    <row r="997" spans="1:32" ht="36" customHeight="1" x14ac:dyDescent="0.25">
      <c r="A997" s="64"/>
      <c r="B997" s="97" t="str">
        <f t="shared" si="274"/>
        <v/>
      </c>
      <c r="C997" s="215" t="str">
        <f t="shared" si="274"/>
        <v/>
      </c>
      <c r="D997" s="216"/>
      <c r="E997" s="217"/>
      <c r="F997" s="14"/>
      <c r="G997" s="15">
        <f t="shared" si="275"/>
        <v>0</v>
      </c>
      <c r="H997" s="20"/>
      <c r="I997" s="13"/>
      <c r="J997" s="21"/>
      <c r="K997" s="21"/>
      <c r="L997" s="21"/>
      <c r="M997" s="21"/>
      <c r="N997" s="21"/>
      <c r="O997" s="21"/>
      <c r="P997" s="21"/>
      <c r="Q997" s="21"/>
      <c r="R997" s="12"/>
      <c r="S997" s="21"/>
      <c r="T997" s="21"/>
      <c r="U997" s="21"/>
      <c r="V997" s="12"/>
      <c r="W997" s="20"/>
      <c r="X997" s="21"/>
      <c r="Y997" s="12"/>
      <c r="Z997" s="21"/>
      <c r="AA997" s="13"/>
      <c r="AB997" s="21"/>
      <c r="AC997" s="21"/>
      <c r="AD997" s="12"/>
      <c r="AE997" s="101">
        <f t="shared" si="276"/>
        <v>0</v>
      </c>
      <c r="AF997" s="64"/>
    </row>
    <row r="998" spans="1:32" ht="36" customHeight="1" x14ac:dyDescent="0.25">
      <c r="A998" s="64"/>
      <c r="B998" s="97"/>
      <c r="C998" s="215" t="str">
        <f t="shared" ref="C998:C1007" si="277">IF(C970="","",C970)</f>
        <v/>
      </c>
      <c r="D998" s="216"/>
      <c r="E998" s="217"/>
      <c r="F998" s="14"/>
      <c r="G998" s="15">
        <f t="shared" si="275"/>
        <v>0</v>
      </c>
      <c r="H998" s="20"/>
      <c r="I998" s="13"/>
      <c r="J998" s="21"/>
      <c r="K998" s="21"/>
      <c r="L998" s="21"/>
      <c r="M998" s="21"/>
      <c r="N998" s="21"/>
      <c r="O998" s="21"/>
      <c r="P998" s="21"/>
      <c r="Q998" s="21"/>
      <c r="R998" s="12"/>
      <c r="S998" s="21"/>
      <c r="T998" s="21"/>
      <c r="U998" s="21"/>
      <c r="V998" s="12"/>
      <c r="W998" s="20"/>
      <c r="X998" s="21"/>
      <c r="Y998" s="12"/>
      <c r="Z998" s="21"/>
      <c r="AA998" s="13"/>
      <c r="AB998" s="21"/>
      <c r="AC998" s="21"/>
      <c r="AD998" s="12"/>
      <c r="AE998" s="101">
        <f t="shared" si="276"/>
        <v>0</v>
      </c>
      <c r="AF998" s="64"/>
    </row>
    <row r="999" spans="1:32" ht="36" customHeight="1" x14ac:dyDescent="0.25">
      <c r="A999" s="64"/>
      <c r="B999" s="97" t="str">
        <f t="shared" ref="B999:B1007" si="278">IF(B971="","",B971)</f>
        <v/>
      </c>
      <c r="C999" s="215" t="str">
        <f t="shared" si="277"/>
        <v/>
      </c>
      <c r="D999" s="216"/>
      <c r="E999" s="217"/>
      <c r="F999" s="14"/>
      <c r="G999" s="15">
        <f t="shared" si="275"/>
        <v>0</v>
      </c>
      <c r="H999" s="20"/>
      <c r="I999" s="13"/>
      <c r="J999" s="21"/>
      <c r="K999" s="21"/>
      <c r="L999" s="21"/>
      <c r="M999" s="21"/>
      <c r="N999" s="21"/>
      <c r="O999" s="21"/>
      <c r="P999" s="21"/>
      <c r="Q999" s="21"/>
      <c r="R999" s="12"/>
      <c r="S999" s="21"/>
      <c r="T999" s="21"/>
      <c r="U999" s="21"/>
      <c r="V999" s="12"/>
      <c r="W999" s="20"/>
      <c r="X999" s="21"/>
      <c r="Y999" s="12"/>
      <c r="Z999" s="21"/>
      <c r="AA999" s="13"/>
      <c r="AB999" s="21"/>
      <c r="AC999" s="21"/>
      <c r="AD999" s="12"/>
      <c r="AE999" s="101">
        <f t="shared" si="276"/>
        <v>0</v>
      </c>
      <c r="AF999" s="64"/>
    </row>
    <row r="1000" spans="1:32" ht="36" customHeight="1" x14ac:dyDescent="0.25">
      <c r="A1000" s="64"/>
      <c r="B1000" s="97" t="str">
        <f t="shared" si="278"/>
        <v/>
      </c>
      <c r="C1000" s="215" t="str">
        <f t="shared" si="277"/>
        <v/>
      </c>
      <c r="D1000" s="216"/>
      <c r="E1000" s="217"/>
      <c r="F1000" s="14"/>
      <c r="G1000" s="15">
        <f t="shared" si="275"/>
        <v>0</v>
      </c>
      <c r="H1000" s="20"/>
      <c r="I1000" s="13"/>
      <c r="J1000" s="21"/>
      <c r="K1000" s="21"/>
      <c r="L1000" s="21"/>
      <c r="M1000" s="21"/>
      <c r="N1000" s="21"/>
      <c r="O1000" s="21"/>
      <c r="P1000" s="21"/>
      <c r="Q1000" s="21"/>
      <c r="R1000" s="12"/>
      <c r="S1000" s="21"/>
      <c r="T1000" s="21"/>
      <c r="U1000" s="21"/>
      <c r="V1000" s="12"/>
      <c r="W1000" s="20"/>
      <c r="X1000" s="21"/>
      <c r="Y1000" s="12"/>
      <c r="Z1000" s="21"/>
      <c r="AA1000" s="13"/>
      <c r="AB1000" s="21"/>
      <c r="AC1000" s="21"/>
      <c r="AD1000" s="12"/>
      <c r="AE1000" s="101">
        <f t="shared" si="276"/>
        <v>0</v>
      </c>
      <c r="AF1000" s="64"/>
    </row>
    <row r="1001" spans="1:32" ht="36" customHeight="1" x14ac:dyDescent="0.25">
      <c r="A1001" s="64"/>
      <c r="B1001" s="97" t="str">
        <f t="shared" si="278"/>
        <v/>
      </c>
      <c r="C1001" s="215" t="str">
        <f t="shared" si="277"/>
        <v/>
      </c>
      <c r="D1001" s="216"/>
      <c r="E1001" s="217"/>
      <c r="F1001" s="14"/>
      <c r="G1001" s="15">
        <f t="shared" si="275"/>
        <v>0</v>
      </c>
      <c r="H1001" s="20"/>
      <c r="I1001" s="13"/>
      <c r="J1001" s="21"/>
      <c r="K1001" s="21"/>
      <c r="L1001" s="21"/>
      <c r="M1001" s="21"/>
      <c r="N1001" s="21"/>
      <c r="O1001" s="21"/>
      <c r="P1001" s="21"/>
      <c r="Q1001" s="21"/>
      <c r="R1001" s="12"/>
      <c r="S1001" s="21"/>
      <c r="T1001" s="21"/>
      <c r="U1001" s="21"/>
      <c r="V1001" s="12"/>
      <c r="W1001" s="20"/>
      <c r="X1001" s="21"/>
      <c r="Y1001" s="12"/>
      <c r="Z1001" s="21"/>
      <c r="AA1001" s="13"/>
      <c r="AB1001" s="21"/>
      <c r="AC1001" s="21"/>
      <c r="AD1001" s="12"/>
      <c r="AE1001" s="101">
        <f t="shared" si="276"/>
        <v>0</v>
      </c>
      <c r="AF1001" s="64"/>
    </row>
    <row r="1002" spans="1:32" ht="36" customHeight="1" x14ac:dyDescent="0.25">
      <c r="A1002" s="64"/>
      <c r="B1002" s="97" t="str">
        <f t="shared" si="278"/>
        <v/>
      </c>
      <c r="C1002" s="215" t="str">
        <f t="shared" si="277"/>
        <v/>
      </c>
      <c r="D1002" s="216"/>
      <c r="E1002" s="217"/>
      <c r="F1002" s="14"/>
      <c r="G1002" s="15">
        <f t="shared" si="275"/>
        <v>0</v>
      </c>
      <c r="H1002" s="20"/>
      <c r="I1002" s="13"/>
      <c r="J1002" s="21"/>
      <c r="K1002" s="21"/>
      <c r="L1002" s="21"/>
      <c r="M1002" s="21"/>
      <c r="N1002" s="21"/>
      <c r="O1002" s="21"/>
      <c r="P1002" s="21"/>
      <c r="Q1002" s="21"/>
      <c r="R1002" s="12"/>
      <c r="S1002" s="21"/>
      <c r="T1002" s="21"/>
      <c r="U1002" s="21"/>
      <c r="V1002" s="12"/>
      <c r="W1002" s="20"/>
      <c r="X1002" s="21"/>
      <c r="Y1002" s="12"/>
      <c r="Z1002" s="21"/>
      <c r="AA1002" s="13"/>
      <c r="AB1002" s="21"/>
      <c r="AC1002" s="21"/>
      <c r="AD1002" s="12"/>
      <c r="AE1002" s="101">
        <f t="shared" si="276"/>
        <v>0</v>
      </c>
      <c r="AF1002" s="64"/>
    </row>
    <row r="1003" spans="1:32" ht="36" customHeight="1" x14ac:dyDescent="0.25">
      <c r="A1003" s="64"/>
      <c r="B1003" s="97" t="str">
        <f t="shared" si="278"/>
        <v/>
      </c>
      <c r="C1003" s="215" t="str">
        <f t="shared" si="277"/>
        <v/>
      </c>
      <c r="D1003" s="216"/>
      <c r="E1003" s="217"/>
      <c r="F1003" s="14"/>
      <c r="G1003" s="15">
        <f t="shared" si="275"/>
        <v>0</v>
      </c>
      <c r="H1003" s="20"/>
      <c r="I1003" s="13"/>
      <c r="J1003" s="21"/>
      <c r="K1003" s="21"/>
      <c r="L1003" s="21"/>
      <c r="M1003" s="21"/>
      <c r="N1003" s="21"/>
      <c r="O1003" s="21"/>
      <c r="P1003" s="21"/>
      <c r="Q1003" s="21"/>
      <c r="R1003" s="12"/>
      <c r="S1003" s="21"/>
      <c r="T1003" s="21"/>
      <c r="U1003" s="21"/>
      <c r="V1003" s="12"/>
      <c r="W1003" s="20"/>
      <c r="X1003" s="21"/>
      <c r="Y1003" s="12"/>
      <c r="Z1003" s="21"/>
      <c r="AA1003" s="13"/>
      <c r="AB1003" s="21"/>
      <c r="AC1003" s="21"/>
      <c r="AD1003" s="12"/>
      <c r="AE1003" s="101">
        <f t="shared" si="276"/>
        <v>0</v>
      </c>
      <c r="AF1003" s="64"/>
    </row>
    <row r="1004" spans="1:32" ht="36" customHeight="1" x14ac:dyDescent="0.25">
      <c r="A1004" s="64"/>
      <c r="B1004" s="97" t="str">
        <f t="shared" si="278"/>
        <v/>
      </c>
      <c r="C1004" s="215" t="str">
        <f t="shared" si="277"/>
        <v/>
      </c>
      <c r="D1004" s="216"/>
      <c r="E1004" s="217"/>
      <c r="F1004" s="14"/>
      <c r="G1004" s="15">
        <f t="shared" si="275"/>
        <v>0</v>
      </c>
      <c r="H1004" s="20"/>
      <c r="I1004" s="13"/>
      <c r="J1004" s="21"/>
      <c r="K1004" s="21"/>
      <c r="L1004" s="21"/>
      <c r="M1004" s="21"/>
      <c r="N1004" s="21"/>
      <c r="O1004" s="21"/>
      <c r="P1004" s="21"/>
      <c r="Q1004" s="21"/>
      <c r="R1004" s="12"/>
      <c r="S1004" s="21"/>
      <c r="T1004" s="21"/>
      <c r="U1004" s="21"/>
      <c r="V1004" s="12"/>
      <c r="W1004" s="20"/>
      <c r="X1004" s="21"/>
      <c r="Y1004" s="12"/>
      <c r="Z1004" s="21"/>
      <c r="AA1004" s="13"/>
      <c r="AB1004" s="21"/>
      <c r="AC1004" s="21"/>
      <c r="AD1004" s="12"/>
      <c r="AE1004" s="101">
        <f t="shared" si="276"/>
        <v>0</v>
      </c>
      <c r="AF1004" s="64"/>
    </row>
    <row r="1005" spans="1:32" ht="36" customHeight="1" x14ac:dyDescent="0.25">
      <c r="A1005" s="64"/>
      <c r="B1005" s="97" t="str">
        <f t="shared" si="278"/>
        <v/>
      </c>
      <c r="C1005" s="215" t="str">
        <f t="shared" si="277"/>
        <v/>
      </c>
      <c r="D1005" s="216"/>
      <c r="E1005" s="217"/>
      <c r="F1005" s="14"/>
      <c r="G1005" s="15">
        <f t="shared" si="275"/>
        <v>0</v>
      </c>
      <c r="H1005" s="20"/>
      <c r="I1005" s="13"/>
      <c r="J1005" s="21"/>
      <c r="K1005" s="21"/>
      <c r="L1005" s="21"/>
      <c r="M1005" s="21"/>
      <c r="N1005" s="21"/>
      <c r="O1005" s="21"/>
      <c r="P1005" s="21"/>
      <c r="Q1005" s="21"/>
      <c r="R1005" s="12"/>
      <c r="S1005" s="21"/>
      <c r="T1005" s="21"/>
      <c r="U1005" s="21"/>
      <c r="V1005" s="12"/>
      <c r="W1005" s="20"/>
      <c r="X1005" s="21"/>
      <c r="Y1005" s="12"/>
      <c r="Z1005" s="21"/>
      <c r="AA1005" s="13"/>
      <c r="AB1005" s="21"/>
      <c r="AC1005" s="21"/>
      <c r="AD1005" s="12"/>
      <c r="AE1005" s="101">
        <f t="shared" si="276"/>
        <v>0</v>
      </c>
      <c r="AF1005" s="64"/>
    </row>
    <row r="1006" spans="1:32" ht="36" customHeight="1" x14ac:dyDescent="0.25">
      <c r="A1006" s="64"/>
      <c r="B1006" s="97" t="str">
        <f t="shared" si="278"/>
        <v/>
      </c>
      <c r="C1006" s="215" t="str">
        <f t="shared" si="277"/>
        <v/>
      </c>
      <c r="D1006" s="216"/>
      <c r="E1006" s="217"/>
      <c r="F1006" s="14"/>
      <c r="G1006" s="15">
        <f t="shared" si="275"/>
        <v>0</v>
      </c>
      <c r="H1006" s="20"/>
      <c r="I1006" s="13"/>
      <c r="J1006" s="21"/>
      <c r="K1006" s="21"/>
      <c r="L1006" s="21"/>
      <c r="M1006" s="21"/>
      <c r="N1006" s="21"/>
      <c r="O1006" s="21"/>
      <c r="P1006" s="21"/>
      <c r="Q1006" s="21"/>
      <c r="R1006" s="12"/>
      <c r="S1006" s="21"/>
      <c r="T1006" s="21"/>
      <c r="U1006" s="21"/>
      <c r="V1006" s="12"/>
      <c r="W1006" s="20"/>
      <c r="X1006" s="21"/>
      <c r="Y1006" s="12"/>
      <c r="Z1006" s="21"/>
      <c r="AA1006" s="13"/>
      <c r="AB1006" s="21"/>
      <c r="AC1006" s="21"/>
      <c r="AD1006" s="12"/>
      <c r="AE1006" s="101">
        <f t="shared" si="276"/>
        <v>0</v>
      </c>
      <c r="AF1006" s="64"/>
    </row>
    <row r="1007" spans="1:32" ht="36.75" customHeight="1" thickBot="1" x14ac:dyDescent="0.3">
      <c r="A1007" s="64"/>
      <c r="B1007" s="98" t="str">
        <f t="shared" si="278"/>
        <v/>
      </c>
      <c r="C1007" s="224" t="str">
        <f t="shared" si="277"/>
        <v/>
      </c>
      <c r="D1007" s="225"/>
      <c r="E1007" s="226"/>
      <c r="F1007" s="160"/>
      <c r="G1007" s="23">
        <f t="shared" si="275"/>
        <v>0</v>
      </c>
      <c r="H1007" s="24"/>
      <c r="I1007" s="25"/>
      <c r="J1007" s="26"/>
      <c r="K1007" s="26"/>
      <c r="L1007" s="26"/>
      <c r="M1007" s="26"/>
      <c r="N1007" s="26"/>
      <c r="O1007" s="26"/>
      <c r="P1007" s="26"/>
      <c r="Q1007" s="26"/>
      <c r="R1007" s="27"/>
      <c r="S1007" s="26"/>
      <c r="T1007" s="26"/>
      <c r="U1007" s="26"/>
      <c r="V1007" s="27"/>
      <c r="W1007" s="24"/>
      <c r="X1007" s="26"/>
      <c r="Y1007" s="27"/>
      <c r="Z1007" s="26"/>
      <c r="AA1007" s="26"/>
      <c r="AB1007" s="26"/>
      <c r="AC1007" s="26"/>
      <c r="AD1007" s="27"/>
      <c r="AE1007" s="100">
        <f t="shared" si="276"/>
        <v>0</v>
      </c>
      <c r="AF1007" s="64"/>
    </row>
    <row r="1008" spans="1:32" ht="36" customHeight="1" thickTop="1" thickBot="1" x14ac:dyDescent="0.3">
      <c r="A1008" s="64"/>
      <c r="B1008" s="213" t="s">
        <v>25</v>
      </c>
      <c r="C1008" s="214"/>
      <c r="D1008" s="214"/>
      <c r="E1008" s="214"/>
      <c r="F1008" s="165"/>
      <c r="G1008" s="165"/>
      <c r="H1008" s="104">
        <f>SUM(H992:H1007)</f>
        <v>0</v>
      </c>
      <c r="I1008" s="105">
        <f t="shared" ref="I1008:AD1008" si="279">SUM(I992:I1007)</f>
        <v>0</v>
      </c>
      <c r="J1008" s="105">
        <f t="shared" si="279"/>
        <v>0</v>
      </c>
      <c r="K1008" s="105">
        <f t="shared" si="279"/>
        <v>0</v>
      </c>
      <c r="L1008" s="105">
        <f t="shared" si="279"/>
        <v>0</v>
      </c>
      <c r="M1008" s="105">
        <f t="shared" si="279"/>
        <v>0</v>
      </c>
      <c r="N1008" s="105">
        <f t="shared" si="279"/>
        <v>0</v>
      </c>
      <c r="O1008" s="105">
        <f t="shared" si="279"/>
        <v>0</v>
      </c>
      <c r="P1008" s="105">
        <f t="shared" si="279"/>
        <v>0</v>
      </c>
      <c r="Q1008" s="105">
        <f t="shared" si="279"/>
        <v>0</v>
      </c>
      <c r="R1008" s="166">
        <f t="shared" si="279"/>
        <v>0</v>
      </c>
      <c r="S1008" s="105">
        <f t="shared" si="279"/>
        <v>0</v>
      </c>
      <c r="T1008" s="105">
        <f t="shared" si="279"/>
        <v>0</v>
      </c>
      <c r="U1008" s="105">
        <f t="shared" si="279"/>
        <v>0</v>
      </c>
      <c r="V1008" s="107">
        <f t="shared" si="279"/>
        <v>0</v>
      </c>
      <c r="W1008" s="108">
        <f t="shared" si="279"/>
        <v>0</v>
      </c>
      <c r="X1008" s="105">
        <f t="shared" si="279"/>
        <v>0</v>
      </c>
      <c r="Y1008" s="166">
        <f t="shared" si="279"/>
        <v>0</v>
      </c>
      <c r="Z1008" s="109">
        <f t="shared" si="279"/>
        <v>0</v>
      </c>
      <c r="AA1008" s="110">
        <f t="shared" si="279"/>
        <v>0</v>
      </c>
      <c r="AB1008" s="110">
        <f t="shared" si="279"/>
        <v>0</v>
      </c>
      <c r="AC1008" s="110">
        <f t="shared" si="279"/>
        <v>0</v>
      </c>
      <c r="AD1008" s="111">
        <f t="shared" si="279"/>
        <v>0</v>
      </c>
      <c r="AE1008" s="102">
        <f>SUM(AE992:AE1007)</f>
        <v>0</v>
      </c>
      <c r="AF1008" s="64"/>
    </row>
    <row r="1009" spans="1:33" ht="8.25" customHeight="1" thickTop="1" x14ac:dyDescent="0.25">
      <c r="A1009" s="64"/>
      <c r="B1009" s="64"/>
      <c r="C1009" s="64"/>
      <c r="D1009" s="64"/>
      <c r="E1009" s="64"/>
      <c r="F1009" s="64"/>
      <c r="G1009" s="64"/>
      <c r="H1009" s="64"/>
      <c r="I1009" s="64"/>
      <c r="J1009" s="64"/>
      <c r="K1009" s="64"/>
      <c r="L1009" s="64"/>
      <c r="M1009" s="64"/>
      <c r="N1009" s="64"/>
      <c r="O1009" s="64"/>
      <c r="P1009" s="64"/>
      <c r="Q1009" s="64"/>
      <c r="R1009" s="64"/>
      <c r="S1009" s="64"/>
      <c r="T1009" s="64"/>
      <c r="U1009" s="64"/>
      <c r="V1009" s="64"/>
      <c r="W1009" s="64"/>
      <c r="X1009" s="64"/>
      <c r="Y1009" s="64"/>
      <c r="Z1009" s="64"/>
      <c r="AA1009" s="64"/>
      <c r="AB1009" s="64"/>
      <c r="AC1009" s="64"/>
      <c r="AD1009" s="64"/>
      <c r="AE1009" s="64"/>
      <c r="AF1009" s="64"/>
    </row>
    <row r="1010" spans="1:33" x14ac:dyDescent="0.25">
      <c r="A1010" s="64"/>
      <c r="B1010" s="71"/>
      <c r="C1010" s="71"/>
      <c r="D1010" s="71"/>
      <c r="E1010" s="71"/>
      <c r="F1010" s="71"/>
      <c r="G1010" s="71"/>
      <c r="H1010" s="71"/>
      <c r="I1010" s="71"/>
      <c r="J1010" s="71"/>
      <c r="K1010" s="71"/>
      <c r="L1010" s="71"/>
      <c r="M1010" s="71"/>
      <c r="N1010" s="71"/>
      <c r="O1010" s="71"/>
      <c r="P1010" s="71"/>
      <c r="Q1010" s="71"/>
      <c r="R1010" s="71"/>
      <c r="S1010" s="71"/>
      <c r="T1010" s="71"/>
      <c r="U1010" s="71"/>
      <c r="V1010" s="71"/>
      <c r="W1010" s="71"/>
      <c r="X1010" s="71"/>
      <c r="Y1010" s="71"/>
      <c r="Z1010" s="71"/>
      <c r="AA1010" s="71"/>
      <c r="AB1010" s="71"/>
      <c r="AC1010" s="71"/>
      <c r="AD1010" s="71"/>
      <c r="AE1010" s="71"/>
      <c r="AF1010" s="64"/>
    </row>
    <row r="1011" spans="1:33" s="2" customFormat="1" ht="33.75" x14ac:dyDescent="0.5">
      <c r="A1011" s="65"/>
      <c r="B1011" s="72"/>
      <c r="C1011" s="222" t="s">
        <v>11</v>
      </c>
      <c r="D1011" s="222"/>
      <c r="E1011" s="222"/>
      <c r="F1011" s="222"/>
      <c r="G1011" s="222"/>
      <c r="H1011" s="222"/>
      <c r="I1011" s="222"/>
      <c r="J1011" s="222"/>
      <c r="K1011" s="222"/>
      <c r="L1011" s="222"/>
      <c r="M1011" s="222"/>
      <c r="N1011" s="222"/>
      <c r="O1011" s="222"/>
      <c r="P1011" s="222"/>
      <c r="Q1011" s="222"/>
      <c r="R1011" s="222"/>
      <c r="S1011" s="222"/>
      <c r="T1011" s="222"/>
      <c r="U1011" s="222"/>
      <c r="V1011" s="222"/>
      <c r="W1011" s="222"/>
      <c r="X1011" s="222"/>
      <c r="Y1011" s="222"/>
      <c r="Z1011" s="222"/>
      <c r="AA1011" s="222"/>
      <c r="AB1011" s="222"/>
      <c r="AC1011" s="222"/>
      <c r="AD1011" s="222"/>
      <c r="AE1011" s="222"/>
      <c r="AF1011" s="65"/>
      <c r="AG1011" s="9"/>
    </row>
    <row r="1012" spans="1:33" s="3" customFormat="1" ht="26.25" x14ac:dyDescent="0.4">
      <c r="A1012" s="66"/>
      <c r="B1012" s="73"/>
      <c r="C1012" s="223" t="s">
        <v>12</v>
      </c>
      <c r="D1012" s="223"/>
      <c r="E1012" s="223"/>
      <c r="F1012" s="223"/>
      <c r="G1012" s="223"/>
      <c r="H1012" s="223"/>
      <c r="I1012" s="223"/>
      <c r="J1012" s="223"/>
      <c r="K1012" s="223"/>
      <c r="L1012" s="223"/>
      <c r="M1012" s="223"/>
      <c r="N1012" s="223"/>
      <c r="O1012" s="223"/>
      <c r="P1012" s="223"/>
      <c r="Q1012" s="223"/>
      <c r="R1012" s="223"/>
      <c r="S1012" s="223"/>
      <c r="T1012" s="223"/>
      <c r="U1012" s="223"/>
      <c r="V1012" s="223"/>
      <c r="W1012" s="223"/>
      <c r="X1012" s="223"/>
      <c r="Y1012" s="223"/>
      <c r="Z1012" s="223"/>
      <c r="AA1012" s="223"/>
      <c r="AB1012" s="223"/>
      <c r="AC1012" s="223"/>
      <c r="AD1012" s="223"/>
      <c r="AE1012" s="223"/>
      <c r="AF1012" s="66"/>
      <c r="AG1012" s="9"/>
    </row>
    <row r="1013" spans="1:33" s="3" customFormat="1" ht="9" customHeight="1" x14ac:dyDescent="0.4">
      <c r="A1013" s="66"/>
      <c r="B1013" s="73"/>
      <c r="C1013" s="163"/>
      <c r="D1013" s="163"/>
      <c r="E1013" s="163"/>
      <c r="F1013" s="163"/>
      <c r="G1013" s="163"/>
      <c r="H1013" s="163"/>
      <c r="I1013" s="163"/>
      <c r="J1013" s="163"/>
      <c r="K1013" s="163"/>
      <c r="L1013" s="163"/>
      <c r="M1013" s="163"/>
      <c r="N1013" s="163"/>
      <c r="O1013" s="163"/>
      <c r="P1013" s="163"/>
      <c r="Q1013" s="163"/>
      <c r="R1013" s="163"/>
      <c r="S1013" s="163"/>
      <c r="T1013" s="163"/>
      <c r="U1013" s="163"/>
      <c r="V1013" s="163"/>
      <c r="W1013" s="163"/>
      <c r="X1013" s="163"/>
      <c r="Y1013" s="163"/>
      <c r="Z1013" s="163"/>
      <c r="AA1013" s="163"/>
      <c r="AB1013" s="163"/>
      <c r="AC1013" s="163"/>
      <c r="AD1013" s="163"/>
      <c r="AE1013" s="163"/>
      <c r="AF1013" s="66"/>
      <c r="AG1013" s="9"/>
    </row>
    <row r="1014" spans="1:33" s="4" customFormat="1" ht="32.25" customHeight="1" x14ac:dyDescent="0.3">
      <c r="A1014" s="67"/>
      <c r="B1014" s="75"/>
      <c r="C1014" s="75"/>
      <c r="D1014" s="219" t="str">
        <f>IF(D986="","",D986)</f>
        <v/>
      </c>
      <c r="E1014" s="220"/>
      <c r="F1014" s="220"/>
      <c r="G1014" s="220"/>
      <c r="H1014" s="221"/>
      <c r="I1014" s="76"/>
      <c r="J1014" s="219" t="str">
        <f>IF(J986="","",J986)</f>
        <v/>
      </c>
      <c r="K1014" s="220"/>
      <c r="L1014" s="220"/>
      <c r="M1014" s="220"/>
      <c r="N1014" s="220"/>
      <c r="O1014" s="220"/>
      <c r="P1014" s="220"/>
      <c r="Q1014" s="221"/>
      <c r="R1014" s="77" t="s">
        <v>13</v>
      </c>
      <c r="S1014" s="169"/>
      <c r="T1014" s="170"/>
      <c r="U1014" s="170"/>
      <c r="V1014" s="170"/>
      <c r="W1014" s="170"/>
      <c r="X1014" s="170"/>
      <c r="Y1014" s="170"/>
      <c r="Z1014" s="171"/>
      <c r="AA1014" s="77" t="s">
        <v>16</v>
      </c>
      <c r="AB1014" s="172"/>
      <c r="AC1014" s="173"/>
      <c r="AD1014" s="174"/>
      <c r="AE1014" s="78"/>
      <c r="AF1014" s="67"/>
      <c r="AG1014" s="10">
        <f>IF(AB1014="",0,1)</f>
        <v>0</v>
      </c>
    </row>
    <row r="1015" spans="1:33" s="5" customFormat="1" x14ac:dyDescent="0.3">
      <c r="A1015" s="68"/>
      <c r="B1015" s="78"/>
      <c r="C1015" s="78"/>
      <c r="D1015" s="218" t="s">
        <v>20</v>
      </c>
      <c r="E1015" s="218"/>
      <c r="F1015" s="218"/>
      <c r="G1015" s="218"/>
      <c r="H1015" s="218"/>
      <c r="I1015" s="78"/>
      <c r="J1015" s="218" t="s">
        <v>14</v>
      </c>
      <c r="K1015" s="218"/>
      <c r="L1015" s="218"/>
      <c r="M1015" s="218"/>
      <c r="N1015" s="218"/>
      <c r="O1015" s="218"/>
      <c r="P1015" s="218"/>
      <c r="Q1015" s="218"/>
      <c r="R1015" s="78"/>
      <c r="S1015" s="218" t="s">
        <v>15</v>
      </c>
      <c r="T1015" s="218"/>
      <c r="U1015" s="218"/>
      <c r="V1015" s="218"/>
      <c r="W1015" s="218"/>
      <c r="X1015" s="218"/>
      <c r="Y1015" s="218"/>
      <c r="Z1015" s="218"/>
      <c r="AA1015" s="78"/>
      <c r="AB1015" s="218" t="s">
        <v>17</v>
      </c>
      <c r="AC1015" s="218"/>
      <c r="AD1015" s="218"/>
      <c r="AE1015" s="78"/>
      <c r="AF1015" s="68"/>
      <c r="AG1015" s="9"/>
    </row>
    <row r="1016" spans="1:33" ht="21.75" thickBot="1" x14ac:dyDescent="0.3">
      <c r="A1016" s="64"/>
      <c r="B1016" s="79"/>
      <c r="C1016" s="71"/>
      <c r="D1016" s="71"/>
      <c r="E1016" s="71"/>
      <c r="F1016" s="71"/>
      <c r="G1016" s="71"/>
      <c r="H1016" s="71"/>
      <c r="I1016" s="71"/>
      <c r="J1016" s="80"/>
      <c r="K1016" s="80"/>
      <c r="L1016" s="80"/>
      <c r="M1016" s="80"/>
      <c r="N1016" s="80"/>
      <c r="O1016" s="80"/>
      <c r="P1016" s="80"/>
      <c r="Q1016" s="80"/>
      <c r="R1016" s="71"/>
      <c r="S1016" s="80"/>
      <c r="T1016" s="80"/>
      <c r="U1016" s="80"/>
      <c r="V1016" s="80"/>
      <c r="W1016" s="80"/>
      <c r="X1016" s="80"/>
      <c r="Y1016" s="80"/>
      <c r="Z1016" s="80"/>
      <c r="AA1016" s="71"/>
      <c r="AB1016" s="71"/>
      <c r="AC1016" s="71"/>
      <c r="AD1016" s="71"/>
      <c r="AE1016" s="71"/>
      <c r="AF1016" s="64"/>
    </row>
    <row r="1017" spans="1:33" s="6" customFormat="1" ht="31.5" customHeight="1" thickTop="1" thickBot="1" x14ac:dyDescent="0.3">
      <c r="A1017" s="69"/>
      <c r="B1017" s="81"/>
      <c r="C1017" s="82"/>
      <c r="D1017" s="82"/>
      <c r="E1017" s="82"/>
      <c r="F1017" s="82"/>
      <c r="G1017" s="82"/>
      <c r="H1017" s="230" t="s">
        <v>41</v>
      </c>
      <c r="I1017" s="231"/>
      <c r="J1017" s="231"/>
      <c r="K1017" s="231"/>
      <c r="L1017" s="231"/>
      <c r="M1017" s="231"/>
      <c r="N1017" s="231"/>
      <c r="O1017" s="231"/>
      <c r="P1017" s="231"/>
      <c r="Q1017" s="231"/>
      <c r="R1017" s="231"/>
      <c r="S1017" s="231"/>
      <c r="T1017" s="231"/>
      <c r="U1017" s="231"/>
      <c r="V1017" s="231"/>
      <c r="W1017" s="161"/>
      <c r="X1017" s="162"/>
      <c r="Y1017" s="162"/>
      <c r="Z1017" s="85" t="s">
        <v>42</v>
      </c>
      <c r="AA1017" s="86"/>
      <c r="AB1017" s="86"/>
      <c r="AC1017" s="86"/>
      <c r="AD1017" s="86"/>
      <c r="AE1017" s="87"/>
      <c r="AF1017" s="69"/>
      <c r="AG1017" s="9"/>
    </row>
    <row r="1018" spans="1:33" s="7" customFormat="1" ht="69.75" customHeight="1" thickBot="1" x14ac:dyDescent="0.4">
      <c r="A1018" s="70"/>
      <c r="B1018" s="88"/>
      <c r="C1018" s="229" t="s">
        <v>4</v>
      </c>
      <c r="D1018" s="229"/>
      <c r="E1018" s="229"/>
      <c r="F1018" s="164"/>
      <c r="G1018" s="90"/>
      <c r="H1018" s="91" t="str">
        <f>H990</f>
        <v>Box Out</v>
      </c>
      <c r="I1018" s="91" t="str">
        <f t="shared" ref="I1018:AD1018" si="280">I990</f>
        <v>Deflect, Tip Out or Intercept</v>
      </c>
      <c r="J1018" s="91" t="str">
        <f t="shared" si="280"/>
        <v>Loose  Ball    or Dive on Floor</v>
      </c>
      <c r="K1018" s="91" t="str">
        <f t="shared" si="280"/>
        <v>Defensive Rebound</v>
      </c>
      <c r="L1018" s="91" t="str">
        <f t="shared" si="280"/>
        <v>Offensive Rebound</v>
      </c>
      <c r="M1018" s="91" t="str">
        <f t="shared" si="280"/>
        <v>Steal</v>
      </c>
      <c r="N1018" s="91" t="str">
        <f t="shared" si="280"/>
        <v>Charge</v>
      </c>
      <c r="O1018" s="91" t="str">
        <f t="shared" si="280"/>
        <v>Block          Shot</v>
      </c>
      <c r="P1018" s="91" t="str">
        <f t="shared" si="280"/>
        <v>Ball Pressure</v>
      </c>
      <c r="Q1018" s="91" t="str">
        <f t="shared" si="280"/>
        <v>Help Action</v>
      </c>
      <c r="R1018" s="91" t="str">
        <f t="shared" si="280"/>
        <v>Assist</v>
      </c>
      <c r="S1018" s="91" t="str">
        <f t="shared" si="280"/>
        <v>Defensive Tie Ups</v>
      </c>
      <c r="T1018" s="91" t="str">
        <f t="shared" si="280"/>
        <v>Great Screen</v>
      </c>
      <c r="U1018" s="91" t="str">
        <f t="shared" si="280"/>
        <v>Transition   Score</v>
      </c>
      <c r="V1018" s="91">
        <f t="shared" si="280"/>
        <v>0</v>
      </c>
      <c r="W1018" s="91" t="str">
        <f t="shared" si="280"/>
        <v>Turnover Unforced</v>
      </c>
      <c r="X1018" s="91" t="str">
        <f t="shared" si="280"/>
        <v>Turnover Forced</v>
      </c>
      <c r="Y1018" s="91" t="str">
        <f t="shared" si="280"/>
        <v>Offensive Tie Ups</v>
      </c>
      <c r="Z1018" s="91" t="str">
        <f t="shared" si="280"/>
        <v>Poor  Closeout</v>
      </c>
      <c r="AA1018" s="91" t="str">
        <f t="shared" si="280"/>
        <v>Beat off B=ounce</v>
      </c>
      <c r="AB1018" s="91" t="str">
        <f t="shared" si="280"/>
        <v>Poor Attitude or Language</v>
      </c>
      <c r="AC1018" s="91" t="str">
        <f t="shared" si="280"/>
        <v>Poor Reaction to Officials</v>
      </c>
      <c r="AD1018" s="91">
        <f t="shared" si="280"/>
        <v>0</v>
      </c>
      <c r="AE1018" s="92" t="s">
        <v>22</v>
      </c>
      <c r="AF1018" s="70"/>
      <c r="AG1018" s="9"/>
    </row>
    <row r="1019" spans="1:33" s="3" customFormat="1" ht="39" customHeight="1" thickBot="1" x14ac:dyDescent="0.4">
      <c r="A1019" s="66"/>
      <c r="B1019" s="93" t="s">
        <v>36</v>
      </c>
      <c r="C1019" s="94"/>
      <c r="D1019" s="94"/>
      <c r="E1019" s="95" t="s">
        <v>38</v>
      </c>
      <c r="F1019" s="93" t="s">
        <v>35</v>
      </c>
      <c r="G1019" s="113"/>
      <c r="H1019" s="168">
        <f>H991</f>
        <v>1</v>
      </c>
      <c r="I1019" s="168">
        <f t="shared" ref="I1019:AD1019" si="281">I991</f>
        <v>1</v>
      </c>
      <c r="J1019" s="168">
        <f t="shared" si="281"/>
        <v>2</v>
      </c>
      <c r="K1019" s="168">
        <f t="shared" si="281"/>
        <v>1</v>
      </c>
      <c r="L1019" s="168">
        <f t="shared" si="281"/>
        <v>1</v>
      </c>
      <c r="M1019" s="168">
        <f t="shared" si="281"/>
        <v>3</v>
      </c>
      <c r="N1019" s="168">
        <f t="shared" si="281"/>
        <v>3</v>
      </c>
      <c r="O1019" s="168">
        <f t="shared" si="281"/>
        <v>1</v>
      </c>
      <c r="P1019" s="168">
        <f t="shared" si="281"/>
        <v>1</v>
      </c>
      <c r="Q1019" s="168">
        <f t="shared" si="281"/>
        <v>1</v>
      </c>
      <c r="R1019" s="168">
        <f t="shared" si="281"/>
        <v>1</v>
      </c>
      <c r="S1019" s="168">
        <f t="shared" si="281"/>
        <v>2</v>
      </c>
      <c r="T1019" s="168">
        <f t="shared" si="281"/>
        <v>1</v>
      </c>
      <c r="U1019" s="168">
        <f t="shared" si="281"/>
        <v>1</v>
      </c>
      <c r="V1019" s="168">
        <f t="shared" si="281"/>
        <v>0</v>
      </c>
      <c r="W1019" s="168">
        <f t="shared" si="281"/>
        <v>-2</v>
      </c>
      <c r="X1019" s="168">
        <f t="shared" si="281"/>
        <v>-1</v>
      </c>
      <c r="Y1019" s="168">
        <f t="shared" si="281"/>
        <v>-1</v>
      </c>
      <c r="Z1019" s="168">
        <f t="shared" si="281"/>
        <v>-1</v>
      </c>
      <c r="AA1019" s="168">
        <f t="shared" si="281"/>
        <v>-1</v>
      </c>
      <c r="AB1019" s="168">
        <f t="shared" si="281"/>
        <v>-1</v>
      </c>
      <c r="AC1019" s="168">
        <f t="shared" si="281"/>
        <v>-1</v>
      </c>
      <c r="AD1019" s="168">
        <f t="shared" si="281"/>
        <v>0</v>
      </c>
      <c r="AE1019" s="99"/>
      <c r="AF1019" s="66"/>
      <c r="AG1019" s="9"/>
    </row>
    <row r="1020" spans="1:33" ht="36" customHeight="1" x14ac:dyDescent="0.25">
      <c r="A1020" s="64"/>
      <c r="B1020" s="96" t="str">
        <f t="shared" ref="B1020:C1025" si="282">IF(B992="","",B992)</f>
        <v/>
      </c>
      <c r="C1020" s="227" t="str">
        <f t="shared" si="282"/>
        <v/>
      </c>
      <c r="D1020" s="227"/>
      <c r="E1020" s="228"/>
      <c r="F1020" s="14"/>
      <c r="G1020" s="15">
        <f>IF(F1020="y",1,0)</f>
        <v>0</v>
      </c>
      <c r="H1020" s="16"/>
      <c r="I1020" s="17"/>
      <c r="J1020" s="18"/>
      <c r="K1020" s="18"/>
      <c r="L1020" s="18"/>
      <c r="M1020" s="18"/>
      <c r="N1020" s="18"/>
      <c r="O1020" s="18"/>
      <c r="P1020" s="18"/>
      <c r="Q1020" s="18"/>
      <c r="R1020" s="19"/>
      <c r="S1020" s="18"/>
      <c r="T1020" s="18"/>
      <c r="U1020" s="18"/>
      <c r="V1020" s="19"/>
      <c r="W1020" s="16"/>
      <c r="X1020" s="18"/>
      <c r="Y1020" s="19"/>
      <c r="Z1020" s="18"/>
      <c r="AA1020" s="17"/>
      <c r="AB1020" s="18"/>
      <c r="AC1020" s="18"/>
      <c r="AD1020" s="19"/>
      <c r="AE1020" s="100">
        <f>(H1020*H$11)+(I1020*I$11)+(J1020*J$11)+(K1020*K$11)+(L1020*L$11)+(M1020*M$11)+(N1020*N$11)+(O1020*O$11)+(P1020*P$11)+(Q1020*Q$11)+(R1020*R$11)+(S1020*S$11)+(T1020*T$11)+(U1020*U$11)+(V1020*V$11)+(W1020*W$11)+(X1020*X$11)+(Y1020*Y$11)+(Z1020*Z$11)+(AA1020*AA$11)+(AB1020*AB$11)+(AC1020*AC$11)+(AD1020*AD$11)</f>
        <v>0</v>
      </c>
      <c r="AF1020" s="64"/>
    </row>
    <row r="1021" spans="1:33" ht="36" customHeight="1" x14ac:dyDescent="0.25">
      <c r="A1021" s="64"/>
      <c r="B1021" s="97" t="str">
        <f t="shared" si="282"/>
        <v/>
      </c>
      <c r="C1021" s="215" t="str">
        <f t="shared" si="282"/>
        <v/>
      </c>
      <c r="D1021" s="216"/>
      <c r="E1021" s="217"/>
      <c r="F1021" s="14"/>
      <c r="G1021" s="15">
        <f t="shared" ref="G1021:G1035" si="283">IF(F1021="y",1,0)</f>
        <v>0</v>
      </c>
      <c r="H1021" s="20"/>
      <c r="I1021" s="13"/>
      <c r="J1021" s="21"/>
      <c r="K1021" s="21"/>
      <c r="L1021" s="21"/>
      <c r="M1021" s="21"/>
      <c r="N1021" s="21"/>
      <c r="O1021" s="21"/>
      <c r="P1021" s="21"/>
      <c r="Q1021" s="21"/>
      <c r="R1021" s="12"/>
      <c r="S1021" s="21"/>
      <c r="T1021" s="21"/>
      <c r="U1021" s="21"/>
      <c r="V1021" s="12"/>
      <c r="W1021" s="20"/>
      <c r="X1021" s="21"/>
      <c r="Y1021" s="12"/>
      <c r="Z1021" s="21"/>
      <c r="AA1021" s="13"/>
      <c r="AB1021" s="21"/>
      <c r="AC1021" s="21"/>
      <c r="AD1021" s="12"/>
      <c r="AE1021" s="101">
        <f t="shared" ref="AE1021:AE1035" si="284">(H1021*H$11)+(I1021*I$11)+(J1021*J$11)+(K1021*K$11)+(L1021*L$11)+(M1021*M$11)+(N1021*N$11)+(O1021*O$11)+(P1021*P$11)+(Q1021*Q$11)+(R1021*R$11)+(S1021*S$11)+(T1021*T$11)+(U1021*U$11)+(V1021*V$11)+(W1021*W$11)+(X1021*X$11)+(Y1021*Y$11)+(Z1021*Z$11)+(AA1021*AA$11)+(AB1021*AB$11)+(AC1021*AC$11)+(AD1021*AD$11)</f>
        <v>0</v>
      </c>
      <c r="AF1021" s="64"/>
    </row>
    <row r="1022" spans="1:33" ht="36" customHeight="1" x14ac:dyDescent="0.25">
      <c r="A1022" s="64"/>
      <c r="B1022" s="97" t="str">
        <f t="shared" si="282"/>
        <v/>
      </c>
      <c r="C1022" s="215" t="str">
        <f t="shared" si="282"/>
        <v/>
      </c>
      <c r="D1022" s="216"/>
      <c r="E1022" s="217"/>
      <c r="F1022" s="14"/>
      <c r="G1022" s="15">
        <f t="shared" si="283"/>
        <v>0</v>
      </c>
      <c r="H1022" s="20"/>
      <c r="I1022" s="13"/>
      <c r="J1022" s="21"/>
      <c r="K1022" s="21"/>
      <c r="L1022" s="21"/>
      <c r="M1022" s="21"/>
      <c r="N1022" s="21"/>
      <c r="O1022" s="21"/>
      <c r="P1022" s="21"/>
      <c r="Q1022" s="21"/>
      <c r="R1022" s="12"/>
      <c r="S1022" s="21"/>
      <c r="T1022" s="21"/>
      <c r="U1022" s="21"/>
      <c r="V1022" s="12"/>
      <c r="W1022" s="20"/>
      <c r="X1022" s="21"/>
      <c r="Y1022" s="12"/>
      <c r="Z1022" s="21"/>
      <c r="AA1022" s="13"/>
      <c r="AB1022" s="21"/>
      <c r="AC1022" s="21"/>
      <c r="AD1022" s="12"/>
      <c r="AE1022" s="101">
        <f t="shared" si="284"/>
        <v>0</v>
      </c>
      <c r="AF1022" s="64"/>
    </row>
    <row r="1023" spans="1:33" ht="36" customHeight="1" x14ac:dyDescent="0.25">
      <c r="A1023" s="64"/>
      <c r="B1023" s="97" t="str">
        <f t="shared" si="282"/>
        <v/>
      </c>
      <c r="C1023" s="215" t="str">
        <f t="shared" si="282"/>
        <v/>
      </c>
      <c r="D1023" s="216"/>
      <c r="E1023" s="217"/>
      <c r="F1023" s="14"/>
      <c r="G1023" s="15">
        <f t="shared" si="283"/>
        <v>0</v>
      </c>
      <c r="H1023" s="20"/>
      <c r="I1023" s="13"/>
      <c r="J1023" s="21"/>
      <c r="K1023" s="21"/>
      <c r="L1023" s="21"/>
      <c r="M1023" s="21"/>
      <c r="N1023" s="21"/>
      <c r="O1023" s="21"/>
      <c r="P1023" s="21"/>
      <c r="Q1023" s="21"/>
      <c r="R1023" s="12"/>
      <c r="S1023" s="21"/>
      <c r="T1023" s="21"/>
      <c r="U1023" s="21"/>
      <c r="V1023" s="12"/>
      <c r="W1023" s="20"/>
      <c r="X1023" s="21"/>
      <c r="Y1023" s="12"/>
      <c r="Z1023" s="21"/>
      <c r="AA1023" s="13"/>
      <c r="AB1023" s="21"/>
      <c r="AC1023" s="21"/>
      <c r="AD1023" s="12"/>
      <c r="AE1023" s="101">
        <f t="shared" si="284"/>
        <v>0</v>
      </c>
      <c r="AF1023" s="64"/>
    </row>
    <row r="1024" spans="1:33" ht="36" customHeight="1" x14ac:dyDescent="0.25">
      <c r="A1024" s="64"/>
      <c r="B1024" s="97" t="str">
        <f t="shared" si="282"/>
        <v/>
      </c>
      <c r="C1024" s="215" t="str">
        <f t="shared" si="282"/>
        <v/>
      </c>
      <c r="D1024" s="216"/>
      <c r="E1024" s="217"/>
      <c r="F1024" s="14"/>
      <c r="G1024" s="15">
        <f t="shared" si="283"/>
        <v>0</v>
      </c>
      <c r="H1024" s="20"/>
      <c r="I1024" s="13"/>
      <c r="J1024" s="21"/>
      <c r="K1024" s="21"/>
      <c r="L1024" s="21"/>
      <c r="M1024" s="21"/>
      <c r="N1024" s="21"/>
      <c r="O1024" s="21"/>
      <c r="P1024" s="21"/>
      <c r="Q1024" s="21"/>
      <c r="R1024" s="12"/>
      <c r="S1024" s="21"/>
      <c r="T1024" s="21"/>
      <c r="U1024" s="21"/>
      <c r="V1024" s="12"/>
      <c r="W1024" s="20"/>
      <c r="X1024" s="21"/>
      <c r="Y1024" s="12"/>
      <c r="Z1024" s="21"/>
      <c r="AA1024" s="13"/>
      <c r="AB1024" s="21"/>
      <c r="AC1024" s="21"/>
      <c r="AD1024" s="12"/>
      <c r="AE1024" s="101">
        <f t="shared" si="284"/>
        <v>0</v>
      </c>
      <c r="AF1024" s="64"/>
    </row>
    <row r="1025" spans="1:33" ht="36" customHeight="1" x14ac:dyDescent="0.25">
      <c r="A1025" s="64"/>
      <c r="B1025" s="97" t="str">
        <f t="shared" si="282"/>
        <v/>
      </c>
      <c r="C1025" s="215" t="str">
        <f t="shared" si="282"/>
        <v/>
      </c>
      <c r="D1025" s="216"/>
      <c r="E1025" s="217"/>
      <c r="F1025" s="14"/>
      <c r="G1025" s="15">
        <f t="shared" si="283"/>
        <v>0</v>
      </c>
      <c r="H1025" s="20"/>
      <c r="I1025" s="13"/>
      <c r="J1025" s="21"/>
      <c r="K1025" s="21"/>
      <c r="L1025" s="21"/>
      <c r="M1025" s="21"/>
      <c r="N1025" s="21"/>
      <c r="O1025" s="21"/>
      <c r="P1025" s="21"/>
      <c r="Q1025" s="21"/>
      <c r="R1025" s="12"/>
      <c r="S1025" s="21"/>
      <c r="T1025" s="21"/>
      <c r="U1025" s="21"/>
      <c r="V1025" s="12"/>
      <c r="W1025" s="20"/>
      <c r="X1025" s="21"/>
      <c r="Y1025" s="12"/>
      <c r="Z1025" s="21"/>
      <c r="AA1025" s="13"/>
      <c r="AB1025" s="21"/>
      <c r="AC1025" s="21"/>
      <c r="AD1025" s="12"/>
      <c r="AE1025" s="101">
        <f t="shared" si="284"/>
        <v>0</v>
      </c>
      <c r="AF1025" s="64"/>
    </row>
    <row r="1026" spans="1:33" ht="36" customHeight="1" x14ac:dyDescent="0.25">
      <c r="A1026" s="64"/>
      <c r="B1026" s="97"/>
      <c r="C1026" s="215" t="str">
        <f t="shared" ref="C1026:C1035" si="285">IF(C998="","",C998)</f>
        <v/>
      </c>
      <c r="D1026" s="216"/>
      <c r="E1026" s="217"/>
      <c r="F1026" s="14"/>
      <c r="G1026" s="15">
        <f t="shared" si="283"/>
        <v>0</v>
      </c>
      <c r="H1026" s="20"/>
      <c r="I1026" s="13"/>
      <c r="J1026" s="21"/>
      <c r="K1026" s="21"/>
      <c r="L1026" s="21"/>
      <c r="M1026" s="21"/>
      <c r="N1026" s="21"/>
      <c r="O1026" s="21"/>
      <c r="P1026" s="21"/>
      <c r="Q1026" s="21"/>
      <c r="R1026" s="12"/>
      <c r="S1026" s="21"/>
      <c r="T1026" s="21"/>
      <c r="U1026" s="21"/>
      <c r="V1026" s="12"/>
      <c r="W1026" s="20"/>
      <c r="X1026" s="21"/>
      <c r="Y1026" s="12"/>
      <c r="Z1026" s="21"/>
      <c r="AA1026" s="13"/>
      <c r="AB1026" s="21"/>
      <c r="AC1026" s="21"/>
      <c r="AD1026" s="12"/>
      <c r="AE1026" s="101">
        <f t="shared" si="284"/>
        <v>0</v>
      </c>
      <c r="AF1026" s="64"/>
    </row>
    <row r="1027" spans="1:33" ht="36" customHeight="1" x14ac:dyDescent="0.25">
      <c r="A1027" s="64"/>
      <c r="B1027" s="97" t="str">
        <f t="shared" ref="B1027:B1035" si="286">IF(B999="","",B999)</f>
        <v/>
      </c>
      <c r="C1027" s="215" t="str">
        <f t="shared" si="285"/>
        <v/>
      </c>
      <c r="D1027" s="216"/>
      <c r="E1027" s="217"/>
      <c r="F1027" s="14"/>
      <c r="G1027" s="15">
        <f t="shared" si="283"/>
        <v>0</v>
      </c>
      <c r="H1027" s="20"/>
      <c r="I1027" s="13"/>
      <c r="J1027" s="21"/>
      <c r="K1027" s="21"/>
      <c r="L1027" s="21"/>
      <c r="M1027" s="21"/>
      <c r="N1027" s="21"/>
      <c r="O1027" s="21"/>
      <c r="P1027" s="21"/>
      <c r="Q1027" s="21"/>
      <c r="R1027" s="12"/>
      <c r="S1027" s="21"/>
      <c r="T1027" s="21"/>
      <c r="U1027" s="21"/>
      <c r="V1027" s="12"/>
      <c r="W1027" s="20"/>
      <c r="X1027" s="21"/>
      <c r="Y1027" s="12"/>
      <c r="Z1027" s="21"/>
      <c r="AA1027" s="13"/>
      <c r="AB1027" s="21"/>
      <c r="AC1027" s="21"/>
      <c r="AD1027" s="12"/>
      <c r="AE1027" s="101">
        <f t="shared" si="284"/>
        <v>0</v>
      </c>
      <c r="AF1027" s="64"/>
    </row>
    <row r="1028" spans="1:33" ht="36" customHeight="1" x14ac:dyDescent="0.25">
      <c r="A1028" s="64"/>
      <c r="B1028" s="97" t="str">
        <f t="shared" si="286"/>
        <v/>
      </c>
      <c r="C1028" s="215" t="str">
        <f t="shared" si="285"/>
        <v/>
      </c>
      <c r="D1028" s="216"/>
      <c r="E1028" s="217"/>
      <c r="F1028" s="14"/>
      <c r="G1028" s="15">
        <f t="shared" si="283"/>
        <v>0</v>
      </c>
      <c r="H1028" s="20"/>
      <c r="I1028" s="13"/>
      <c r="J1028" s="21"/>
      <c r="K1028" s="21"/>
      <c r="L1028" s="21"/>
      <c r="M1028" s="21"/>
      <c r="N1028" s="21"/>
      <c r="O1028" s="21"/>
      <c r="P1028" s="21"/>
      <c r="Q1028" s="21"/>
      <c r="R1028" s="12"/>
      <c r="S1028" s="21"/>
      <c r="T1028" s="21"/>
      <c r="U1028" s="21"/>
      <c r="V1028" s="12"/>
      <c r="W1028" s="20"/>
      <c r="X1028" s="21"/>
      <c r="Y1028" s="12"/>
      <c r="Z1028" s="21"/>
      <c r="AA1028" s="13"/>
      <c r="AB1028" s="21"/>
      <c r="AC1028" s="21"/>
      <c r="AD1028" s="12"/>
      <c r="AE1028" s="101">
        <f t="shared" si="284"/>
        <v>0</v>
      </c>
      <c r="AF1028" s="64"/>
    </row>
    <row r="1029" spans="1:33" ht="36" customHeight="1" x14ac:dyDescent="0.25">
      <c r="A1029" s="64"/>
      <c r="B1029" s="97" t="str">
        <f t="shared" si="286"/>
        <v/>
      </c>
      <c r="C1029" s="215" t="str">
        <f t="shared" si="285"/>
        <v/>
      </c>
      <c r="D1029" s="216"/>
      <c r="E1029" s="217"/>
      <c r="F1029" s="14"/>
      <c r="G1029" s="15">
        <f t="shared" si="283"/>
        <v>0</v>
      </c>
      <c r="H1029" s="20"/>
      <c r="I1029" s="13"/>
      <c r="J1029" s="21"/>
      <c r="K1029" s="21"/>
      <c r="L1029" s="21"/>
      <c r="M1029" s="21"/>
      <c r="N1029" s="21"/>
      <c r="O1029" s="21"/>
      <c r="P1029" s="21"/>
      <c r="Q1029" s="21"/>
      <c r="R1029" s="12"/>
      <c r="S1029" s="21"/>
      <c r="T1029" s="21"/>
      <c r="U1029" s="21"/>
      <c r="V1029" s="12"/>
      <c r="W1029" s="20"/>
      <c r="X1029" s="21"/>
      <c r="Y1029" s="12"/>
      <c r="Z1029" s="21"/>
      <c r="AA1029" s="13"/>
      <c r="AB1029" s="21"/>
      <c r="AC1029" s="21"/>
      <c r="AD1029" s="12"/>
      <c r="AE1029" s="101">
        <f t="shared" si="284"/>
        <v>0</v>
      </c>
      <c r="AF1029" s="64"/>
    </row>
    <row r="1030" spans="1:33" ht="36" customHeight="1" x14ac:dyDescent="0.25">
      <c r="A1030" s="64"/>
      <c r="B1030" s="97" t="str">
        <f t="shared" si="286"/>
        <v/>
      </c>
      <c r="C1030" s="215" t="str">
        <f t="shared" si="285"/>
        <v/>
      </c>
      <c r="D1030" s="216"/>
      <c r="E1030" s="217"/>
      <c r="F1030" s="14"/>
      <c r="G1030" s="15">
        <f t="shared" si="283"/>
        <v>0</v>
      </c>
      <c r="H1030" s="20"/>
      <c r="I1030" s="13"/>
      <c r="J1030" s="21"/>
      <c r="K1030" s="21"/>
      <c r="L1030" s="21"/>
      <c r="M1030" s="21"/>
      <c r="N1030" s="21"/>
      <c r="O1030" s="21"/>
      <c r="P1030" s="21"/>
      <c r="Q1030" s="21"/>
      <c r="R1030" s="12"/>
      <c r="S1030" s="21"/>
      <c r="T1030" s="21"/>
      <c r="U1030" s="21"/>
      <c r="V1030" s="12"/>
      <c r="W1030" s="20"/>
      <c r="X1030" s="21"/>
      <c r="Y1030" s="12"/>
      <c r="Z1030" s="21"/>
      <c r="AA1030" s="13"/>
      <c r="AB1030" s="21"/>
      <c r="AC1030" s="21"/>
      <c r="AD1030" s="12"/>
      <c r="AE1030" s="101">
        <f t="shared" si="284"/>
        <v>0</v>
      </c>
      <c r="AF1030" s="64"/>
    </row>
    <row r="1031" spans="1:33" ht="36" customHeight="1" x14ac:dyDescent="0.25">
      <c r="A1031" s="64"/>
      <c r="B1031" s="97" t="str">
        <f t="shared" si="286"/>
        <v/>
      </c>
      <c r="C1031" s="215" t="str">
        <f t="shared" si="285"/>
        <v/>
      </c>
      <c r="D1031" s="216"/>
      <c r="E1031" s="217"/>
      <c r="F1031" s="14"/>
      <c r="G1031" s="15">
        <f t="shared" si="283"/>
        <v>0</v>
      </c>
      <c r="H1031" s="20"/>
      <c r="I1031" s="13"/>
      <c r="J1031" s="21"/>
      <c r="K1031" s="21"/>
      <c r="L1031" s="21"/>
      <c r="M1031" s="21"/>
      <c r="N1031" s="21"/>
      <c r="O1031" s="21"/>
      <c r="P1031" s="21"/>
      <c r="Q1031" s="21"/>
      <c r="R1031" s="12"/>
      <c r="S1031" s="21"/>
      <c r="T1031" s="21"/>
      <c r="U1031" s="21"/>
      <c r="V1031" s="12"/>
      <c r="W1031" s="20"/>
      <c r="X1031" s="21"/>
      <c r="Y1031" s="12"/>
      <c r="Z1031" s="21"/>
      <c r="AA1031" s="13"/>
      <c r="AB1031" s="21"/>
      <c r="AC1031" s="21"/>
      <c r="AD1031" s="12"/>
      <c r="AE1031" s="101">
        <f t="shared" si="284"/>
        <v>0</v>
      </c>
      <c r="AF1031" s="64"/>
    </row>
    <row r="1032" spans="1:33" ht="36" customHeight="1" x14ac:dyDescent="0.25">
      <c r="A1032" s="64"/>
      <c r="B1032" s="97" t="str">
        <f t="shared" si="286"/>
        <v/>
      </c>
      <c r="C1032" s="215" t="str">
        <f t="shared" si="285"/>
        <v/>
      </c>
      <c r="D1032" s="216"/>
      <c r="E1032" s="217"/>
      <c r="F1032" s="14"/>
      <c r="G1032" s="15">
        <f t="shared" si="283"/>
        <v>0</v>
      </c>
      <c r="H1032" s="20"/>
      <c r="I1032" s="13"/>
      <c r="J1032" s="21"/>
      <c r="K1032" s="21"/>
      <c r="L1032" s="21"/>
      <c r="M1032" s="21"/>
      <c r="N1032" s="21"/>
      <c r="O1032" s="21"/>
      <c r="P1032" s="21"/>
      <c r="Q1032" s="21"/>
      <c r="R1032" s="12"/>
      <c r="S1032" s="21"/>
      <c r="T1032" s="21"/>
      <c r="U1032" s="21"/>
      <c r="V1032" s="12"/>
      <c r="W1032" s="20"/>
      <c r="X1032" s="21"/>
      <c r="Y1032" s="12"/>
      <c r="Z1032" s="21"/>
      <c r="AA1032" s="13"/>
      <c r="AB1032" s="21"/>
      <c r="AC1032" s="21"/>
      <c r="AD1032" s="12"/>
      <c r="AE1032" s="101">
        <f t="shared" si="284"/>
        <v>0</v>
      </c>
      <c r="AF1032" s="64"/>
    </row>
    <row r="1033" spans="1:33" ht="36" customHeight="1" x14ac:dyDescent="0.25">
      <c r="A1033" s="64"/>
      <c r="B1033" s="97" t="str">
        <f t="shared" si="286"/>
        <v/>
      </c>
      <c r="C1033" s="215" t="str">
        <f t="shared" si="285"/>
        <v/>
      </c>
      <c r="D1033" s="216"/>
      <c r="E1033" s="217"/>
      <c r="F1033" s="14"/>
      <c r="G1033" s="15">
        <f t="shared" si="283"/>
        <v>0</v>
      </c>
      <c r="H1033" s="20"/>
      <c r="I1033" s="13"/>
      <c r="J1033" s="21"/>
      <c r="K1033" s="21"/>
      <c r="L1033" s="21"/>
      <c r="M1033" s="21"/>
      <c r="N1033" s="21"/>
      <c r="O1033" s="21"/>
      <c r="P1033" s="21"/>
      <c r="Q1033" s="21"/>
      <c r="R1033" s="12"/>
      <c r="S1033" s="21"/>
      <c r="T1033" s="21"/>
      <c r="U1033" s="21"/>
      <c r="V1033" s="12"/>
      <c r="W1033" s="20"/>
      <c r="X1033" s="21"/>
      <c r="Y1033" s="12"/>
      <c r="Z1033" s="21"/>
      <c r="AA1033" s="13"/>
      <c r="AB1033" s="21"/>
      <c r="AC1033" s="21"/>
      <c r="AD1033" s="12"/>
      <c r="AE1033" s="101">
        <f t="shared" si="284"/>
        <v>0</v>
      </c>
      <c r="AF1033" s="64"/>
    </row>
    <row r="1034" spans="1:33" ht="36" customHeight="1" x14ac:dyDescent="0.25">
      <c r="A1034" s="64"/>
      <c r="B1034" s="97" t="str">
        <f t="shared" si="286"/>
        <v/>
      </c>
      <c r="C1034" s="215" t="str">
        <f t="shared" si="285"/>
        <v/>
      </c>
      <c r="D1034" s="216"/>
      <c r="E1034" s="217"/>
      <c r="F1034" s="14"/>
      <c r="G1034" s="15">
        <f t="shared" si="283"/>
        <v>0</v>
      </c>
      <c r="H1034" s="20"/>
      <c r="I1034" s="13"/>
      <c r="J1034" s="21"/>
      <c r="K1034" s="21"/>
      <c r="L1034" s="21"/>
      <c r="M1034" s="21"/>
      <c r="N1034" s="21"/>
      <c r="O1034" s="21"/>
      <c r="P1034" s="21"/>
      <c r="Q1034" s="21"/>
      <c r="R1034" s="12"/>
      <c r="S1034" s="21"/>
      <c r="T1034" s="21"/>
      <c r="U1034" s="21"/>
      <c r="V1034" s="12"/>
      <c r="W1034" s="20"/>
      <c r="X1034" s="21"/>
      <c r="Y1034" s="12"/>
      <c r="Z1034" s="21"/>
      <c r="AA1034" s="13"/>
      <c r="AB1034" s="21"/>
      <c r="AC1034" s="21"/>
      <c r="AD1034" s="12"/>
      <c r="AE1034" s="101">
        <f t="shared" si="284"/>
        <v>0</v>
      </c>
      <c r="AF1034" s="64"/>
    </row>
    <row r="1035" spans="1:33" ht="36.75" customHeight="1" thickBot="1" x14ac:dyDescent="0.3">
      <c r="A1035" s="64"/>
      <c r="B1035" s="98" t="str">
        <f t="shared" si="286"/>
        <v/>
      </c>
      <c r="C1035" s="224" t="str">
        <f t="shared" si="285"/>
        <v/>
      </c>
      <c r="D1035" s="225"/>
      <c r="E1035" s="226"/>
      <c r="F1035" s="160"/>
      <c r="G1035" s="23">
        <f t="shared" si="283"/>
        <v>0</v>
      </c>
      <c r="H1035" s="24"/>
      <c r="I1035" s="25"/>
      <c r="J1035" s="26"/>
      <c r="K1035" s="26"/>
      <c r="L1035" s="26"/>
      <c r="M1035" s="26"/>
      <c r="N1035" s="26"/>
      <c r="O1035" s="26"/>
      <c r="P1035" s="26"/>
      <c r="Q1035" s="26"/>
      <c r="R1035" s="27"/>
      <c r="S1035" s="26"/>
      <c r="T1035" s="26"/>
      <c r="U1035" s="26"/>
      <c r="V1035" s="27"/>
      <c r="W1035" s="24"/>
      <c r="X1035" s="26"/>
      <c r="Y1035" s="27"/>
      <c r="Z1035" s="26"/>
      <c r="AA1035" s="26"/>
      <c r="AB1035" s="26"/>
      <c r="AC1035" s="26"/>
      <c r="AD1035" s="27"/>
      <c r="AE1035" s="100">
        <f t="shared" si="284"/>
        <v>0</v>
      </c>
      <c r="AF1035" s="64"/>
    </row>
    <row r="1036" spans="1:33" ht="36" customHeight="1" thickTop="1" thickBot="1" x14ac:dyDescent="0.3">
      <c r="A1036" s="64"/>
      <c r="B1036" s="213" t="s">
        <v>25</v>
      </c>
      <c r="C1036" s="214"/>
      <c r="D1036" s="214"/>
      <c r="E1036" s="214"/>
      <c r="F1036" s="165"/>
      <c r="G1036" s="165"/>
      <c r="H1036" s="104">
        <f>SUM(H1020:H1035)</f>
        <v>0</v>
      </c>
      <c r="I1036" s="105">
        <f t="shared" ref="I1036:AD1036" si="287">SUM(I1020:I1035)</f>
        <v>0</v>
      </c>
      <c r="J1036" s="105">
        <f t="shared" si="287"/>
        <v>0</v>
      </c>
      <c r="K1036" s="105">
        <f t="shared" si="287"/>
        <v>0</v>
      </c>
      <c r="L1036" s="105">
        <f t="shared" si="287"/>
        <v>0</v>
      </c>
      <c r="M1036" s="105">
        <f t="shared" si="287"/>
        <v>0</v>
      </c>
      <c r="N1036" s="105">
        <f t="shared" si="287"/>
        <v>0</v>
      </c>
      <c r="O1036" s="105">
        <f t="shared" si="287"/>
        <v>0</v>
      </c>
      <c r="P1036" s="105">
        <f t="shared" si="287"/>
        <v>0</v>
      </c>
      <c r="Q1036" s="105">
        <f t="shared" si="287"/>
        <v>0</v>
      </c>
      <c r="R1036" s="166">
        <f t="shared" si="287"/>
        <v>0</v>
      </c>
      <c r="S1036" s="105">
        <f t="shared" si="287"/>
        <v>0</v>
      </c>
      <c r="T1036" s="105">
        <f t="shared" si="287"/>
        <v>0</v>
      </c>
      <c r="U1036" s="105">
        <f t="shared" si="287"/>
        <v>0</v>
      </c>
      <c r="V1036" s="107">
        <f t="shared" si="287"/>
        <v>0</v>
      </c>
      <c r="W1036" s="108">
        <f t="shared" si="287"/>
        <v>0</v>
      </c>
      <c r="X1036" s="105">
        <f t="shared" si="287"/>
        <v>0</v>
      </c>
      <c r="Y1036" s="166">
        <f t="shared" si="287"/>
        <v>0</v>
      </c>
      <c r="Z1036" s="109">
        <f t="shared" si="287"/>
        <v>0</v>
      </c>
      <c r="AA1036" s="110">
        <f t="shared" si="287"/>
        <v>0</v>
      </c>
      <c r="AB1036" s="110">
        <f t="shared" si="287"/>
        <v>0</v>
      </c>
      <c r="AC1036" s="110">
        <f t="shared" si="287"/>
        <v>0</v>
      </c>
      <c r="AD1036" s="111">
        <f t="shared" si="287"/>
        <v>0</v>
      </c>
      <c r="AE1036" s="102">
        <f>SUM(AE1020:AE1035)</f>
        <v>0</v>
      </c>
      <c r="AF1036" s="64"/>
    </row>
    <row r="1037" spans="1:33" ht="8.25" customHeight="1" thickTop="1" x14ac:dyDescent="0.25">
      <c r="A1037" s="64"/>
      <c r="B1037" s="64"/>
      <c r="C1037" s="64"/>
      <c r="D1037" s="64"/>
      <c r="E1037" s="64"/>
      <c r="F1037" s="64"/>
      <c r="G1037" s="64"/>
      <c r="H1037" s="64"/>
      <c r="I1037" s="64"/>
      <c r="J1037" s="64"/>
      <c r="K1037" s="64"/>
      <c r="L1037" s="64"/>
      <c r="M1037" s="64"/>
      <c r="N1037" s="64"/>
      <c r="O1037" s="64"/>
      <c r="P1037" s="64"/>
      <c r="Q1037" s="64"/>
      <c r="R1037" s="64"/>
      <c r="S1037" s="64"/>
      <c r="T1037" s="64"/>
      <c r="U1037" s="64"/>
      <c r="V1037" s="64"/>
      <c r="W1037" s="64"/>
      <c r="X1037" s="64"/>
      <c r="Y1037" s="64"/>
      <c r="Z1037" s="64"/>
      <c r="AA1037" s="64"/>
      <c r="AB1037" s="64"/>
      <c r="AC1037" s="64"/>
      <c r="AD1037" s="64"/>
      <c r="AE1037" s="64"/>
      <c r="AF1037" s="64"/>
    </row>
    <row r="1038" spans="1:33" x14ac:dyDescent="0.25">
      <c r="A1038" s="64"/>
      <c r="B1038" s="71"/>
      <c r="C1038" s="71"/>
      <c r="D1038" s="71"/>
      <c r="E1038" s="71"/>
      <c r="F1038" s="71"/>
      <c r="G1038" s="71"/>
      <c r="H1038" s="71"/>
      <c r="I1038" s="71"/>
      <c r="J1038" s="71"/>
      <c r="K1038" s="71"/>
      <c r="L1038" s="71"/>
      <c r="M1038" s="71"/>
      <c r="N1038" s="71"/>
      <c r="O1038" s="71"/>
      <c r="P1038" s="71"/>
      <c r="Q1038" s="71"/>
      <c r="R1038" s="71"/>
      <c r="S1038" s="71"/>
      <c r="T1038" s="71"/>
      <c r="U1038" s="71"/>
      <c r="V1038" s="71"/>
      <c r="W1038" s="71"/>
      <c r="X1038" s="71"/>
      <c r="Y1038" s="71"/>
      <c r="Z1038" s="71"/>
      <c r="AA1038" s="71"/>
      <c r="AB1038" s="71"/>
      <c r="AC1038" s="71"/>
      <c r="AD1038" s="71"/>
      <c r="AE1038" s="71"/>
      <c r="AF1038" s="64"/>
    </row>
    <row r="1039" spans="1:33" s="2" customFormat="1" ht="33.75" x14ac:dyDescent="0.5">
      <c r="A1039" s="65"/>
      <c r="B1039" s="72"/>
      <c r="C1039" s="222" t="s">
        <v>11</v>
      </c>
      <c r="D1039" s="222"/>
      <c r="E1039" s="222"/>
      <c r="F1039" s="222"/>
      <c r="G1039" s="222"/>
      <c r="H1039" s="222"/>
      <c r="I1039" s="222"/>
      <c r="J1039" s="222"/>
      <c r="K1039" s="222"/>
      <c r="L1039" s="222"/>
      <c r="M1039" s="222"/>
      <c r="N1039" s="222"/>
      <c r="O1039" s="222"/>
      <c r="P1039" s="222"/>
      <c r="Q1039" s="222"/>
      <c r="R1039" s="222"/>
      <c r="S1039" s="222"/>
      <c r="T1039" s="222"/>
      <c r="U1039" s="222"/>
      <c r="V1039" s="222"/>
      <c r="W1039" s="222"/>
      <c r="X1039" s="222"/>
      <c r="Y1039" s="222"/>
      <c r="Z1039" s="222"/>
      <c r="AA1039" s="222"/>
      <c r="AB1039" s="222"/>
      <c r="AC1039" s="222"/>
      <c r="AD1039" s="222"/>
      <c r="AE1039" s="222"/>
      <c r="AF1039" s="65"/>
      <c r="AG1039" s="9"/>
    </row>
    <row r="1040" spans="1:33" s="3" customFormat="1" ht="26.25" x14ac:dyDescent="0.4">
      <c r="A1040" s="66"/>
      <c r="B1040" s="73"/>
      <c r="C1040" s="223" t="s">
        <v>12</v>
      </c>
      <c r="D1040" s="223"/>
      <c r="E1040" s="223"/>
      <c r="F1040" s="223"/>
      <c r="G1040" s="223"/>
      <c r="H1040" s="223"/>
      <c r="I1040" s="223"/>
      <c r="J1040" s="223"/>
      <c r="K1040" s="223"/>
      <c r="L1040" s="223"/>
      <c r="M1040" s="223"/>
      <c r="N1040" s="223"/>
      <c r="O1040" s="223"/>
      <c r="P1040" s="223"/>
      <c r="Q1040" s="223"/>
      <c r="R1040" s="223"/>
      <c r="S1040" s="223"/>
      <c r="T1040" s="223"/>
      <c r="U1040" s="223"/>
      <c r="V1040" s="223"/>
      <c r="W1040" s="223"/>
      <c r="X1040" s="223"/>
      <c r="Y1040" s="223"/>
      <c r="Z1040" s="223"/>
      <c r="AA1040" s="223"/>
      <c r="AB1040" s="223"/>
      <c r="AC1040" s="223"/>
      <c r="AD1040" s="223"/>
      <c r="AE1040" s="223"/>
      <c r="AF1040" s="66"/>
      <c r="AG1040" s="9"/>
    </row>
    <row r="1041" spans="1:33" s="3" customFormat="1" ht="9" customHeight="1" x14ac:dyDescent="0.4">
      <c r="A1041" s="66"/>
      <c r="B1041" s="73"/>
      <c r="C1041" s="163"/>
      <c r="D1041" s="163"/>
      <c r="E1041" s="163"/>
      <c r="F1041" s="163"/>
      <c r="G1041" s="163"/>
      <c r="H1041" s="163"/>
      <c r="I1041" s="163"/>
      <c r="J1041" s="163"/>
      <c r="K1041" s="163"/>
      <c r="L1041" s="163"/>
      <c r="M1041" s="163"/>
      <c r="N1041" s="163"/>
      <c r="O1041" s="163"/>
      <c r="P1041" s="163"/>
      <c r="Q1041" s="163"/>
      <c r="R1041" s="163"/>
      <c r="S1041" s="163"/>
      <c r="T1041" s="163"/>
      <c r="U1041" s="163"/>
      <c r="V1041" s="163"/>
      <c r="W1041" s="163"/>
      <c r="X1041" s="163"/>
      <c r="Y1041" s="163"/>
      <c r="Z1041" s="163"/>
      <c r="AA1041" s="163"/>
      <c r="AB1041" s="163"/>
      <c r="AC1041" s="163"/>
      <c r="AD1041" s="163"/>
      <c r="AE1041" s="163"/>
      <c r="AF1041" s="66"/>
      <c r="AG1041" s="9"/>
    </row>
    <row r="1042" spans="1:33" s="4" customFormat="1" ht="32.25" customHeight="1" x14ac:dyDescent="0.3">
      <c r="A1042" s="67"/>
      <c r="B1042" s="75"/>
      <c r="C1042" s="75"/>
      <c r="D1042" s="219" t="str">
        <f>IF(D1014="","",D1014)</f>
        <v/>
      </c>
      <c r="E1042" s="220"/>
      <c r="F1042" s="220"/>
      <c r="G1042" s="220"/>
      <c r="H1042" s="221"/>
      <c r="I1042" s="76"/>
      <c r="J1042" s="219" t="str">
        <f>IF(J1014="","",J1014)</f>
        <v/>
      </c>
      <c r="K1042" s="220"/>
      <c r="L1042" s="220"/>
      <c r="M1042" s="220"/>
      <c r="N1042" s="220"/>
      <c r="O1042" s="220"/>
      <c r="P1042" s="220"/>
      <c r="Q1042" s="221"/>
      <c r="R1042" s="77" t="s">
        <v>13</v>
      </c>
      <c r="S1042" s="169"/>
      <c r="T1042" s="170"/>
      <c r="U1042" s="170"/>
      <c r="V1042" s="170"/>
      <c r="W1042" s="170"/>
      <c r="X1042" s="170"/>
      <c r="Y1042" s="170"/>
      <c r="Z1042" s="171"/>
      <c r="AA1042" s="77" t="s">
        <v>16</v>
      </c>
      <c r="AB1042" s="172"/>
      <c r="AC1042" s="173"/>
      <c r="AD1042" s="174"/>
      <c r="AE1042" s="78"/>
      <c r="AF1042" s="67"/>
      <c r="AG1042" s="10">
        <f>IF(AB1042="",0,1)</f>
        <v>0</v>
      </c>
    </row>
    <row r="1043" spans="1:33" s="5" customFormat="1" x14ac:dyDescent="0.3">
      <c r="A1043" s="68"/>
      <c r="B1043" s="78"/>
      <c r="C1043" s="78"/>
      <c r="D1043" s="218" t="s">
        <v>20</v>
      </c>
      <c r="E1043" s="218"/>
      <c r="F1043" s="218"/>
      <c r="G1043" s="218"/>
      <c r="H1043" s="218"/>
      <c r="I1043" s="78"/>
      <c r="J1043" s="218" t="s">
        <v>14</v>
      </c>
      <c r="K1043" s="218"/>
      <c r="L1043" s="218"/>
      <c r="M1043" s="218"/>
      <c r="N1043" s="218"/>
      <c r="O1043" s="218"/>
      <c r="P1043" s="218"/>
      <c r="Q1043" s="218"/>
      <c r="R1043" s="78"/>
      <c r="S1043" s="218" t="s">
        <v>15</v>
      </c>
      <c r="T1043" s="218"/>
      <c r="U1043" s="218"/>
      <c r="V1043" s="218"/>
      <c r="W1043" s="218"/>
      <c r="X1043" s="218"/>
      <c r="Y1043" s="218"/>
      <c r="Z1043" s="218"/>
      <c r="AA1043" s="78"/>
      <c r="AB1043" s="218" t="s">
        <v>17</v>
      </c>
      <c r="AC1043" s="218"/>
      <c r="AD1043" s="218"/>
      <c r="AE1043" s="78"/>
      <c r="AF1043" s="68"/>
      <c r="AG1043" s="9"/>
    </row>
    <row r="1044" spans="1:33" ht="21.75" thickBot="1" x14ac:dyDescent="0.3">
      <c r="A1044" s="64"/>
      <c r="B1044" s="79"/>
      <c r="C1044" s="71"/>
      <c r="D1044" s="71"/>
      <c r="E1044" s="71"/>
      <c r="F1044" s="71"/>
      <c r="G1044" s="71"/>
      <c r="H1044" s="71"/>
      <c r="I1044" s="71"/>
      <c r="J1044" s="80"/>
      <c r="K1044" s="80"/>
      <c r="L1044" s="80"/>
      <c r="M1044" s="80"/>
      <c r="N1044" s="80"/>
      <c r="O1044" s="80"/>
      <c r="P1044" s="80"/>
      <c r="Q1044" s="80"/>
      <c r="R1044" s="71"/>
      <c r="S1044" s="80"/>
      <c r="T1044" s="80"/>
      <c r="U1044" s="80"/>
      <c r="V1044" s="80"/>
      <c r="W1044" s="80"/>
      <c r="X1044" s="80"/>
      <c r="Y1044" s="80"/>
      <c r="Z1044" s="80"/>
      <c r="AA1044" s="71"/>
      <c r="AB1044" s="71"/>
      <c r="AC1044" s="71"/>
      <c r="AD1044" s="71"/>
      <c r="AE1044" s="71"/>
      <c r="AF1044" s="64"/>
    </row>
    <row r="1045" spans="1:33" s="6" customFormat="1" ht="31.5" customHeight="1" thickTop="1" thickBot="1" x14ac:dyDescent="0.3">
      <c r="A1045" s="69"/>
      <c r="B1045" s="81"/>
      <c r="C1045" s="82"/>
      <c r="D1045" s="82"/>
      <c r="E1045" s="82"/>
      <c r="F1045" s="82"/>
      <c r="G1045" s="82"/>
      <c r="H1045" s="230" t="s">
        <v>41</v>
      </c>
      <c r="I1045" s="231"/>
      <c r="J1045" s="231"/>
      <c r="K1045" s="231"/>
      <c r="L1045" s="231"/>
      <c r="M1045" s="231"/>
      <c r="N1045" s="231"/>
      <c r="O1045" s="231"/>
      <c r="P1045" s="231"/>
      <c r="Q1045" s="231"/>
      <c r="R1045" s="231"/>
      <c r="S1045" s="231"/>
      <c r="T1045" s="231"/>
      <c r="U1045" s="231"/>
      <c r="V1045" s="231"/>
      <c r="W1045" s="161"/>
      <c r="X1045" s="162"/>
      <c r="Y1045" s="162"/>
      <c r="Z1045" s="85" t="s">
        <v>42</v>
      </c>
      <c r="AA1045" s="86"/>
      <c r="AB1045" s="86"/>
      <c r="AC1045" s="86"/>
      <c r="AD1045" s="86"/>
      <c r="AE1045" s="87"/>
      <c r="AF1045" s="69"/>
      <c r="AG1045" s="9"/>
    </row>
    <row r="1046" spans="1:33" s="7" customFormat="1" ht="69.75" customHeight="1" thickBot="1" x14ac:dyDescent="0.4">
      <c r="A1046" s="70"/>
      <c r="B1046" s="88"/>
      <c r="C1046" s="229" t="s">
        <v>4</v>
      </c>
      <c r="D1046" s="229"/>
      <c r="E1046" s="229"/>
      <c r="F1046" s="164"/>
      <c r="G1046" s="90"/>
      <c r="H1046" s="91" t="str">
        <f>H1018</f>
        <v>Box Out</v>
      </c>
      <c r="I1046" s="91" t="str">
        <f t="shared" ref="I1046:AD1046" si="288">I1018</f>
        <v>Deflect, Tip Out or Intercept</v>
      </c>
      <c r="J1046" s="91" t="str">
        <f t="shared" si="288"/>
        <v>Loose  Ball    or Dive on Floor</v>
      </c>
      <c r="K1046" s="91" t="str">
        <f t="shared" si="288"/>
        <v>Defensive Rebound</v>
      </c>
      <c r="L1046" s="91" t="str">
        <f t="shared" si="288"/>
        <v>Offensive Rebound</v>
      </c>
      <c r="M1046" s="91" t="str">
        <f t="shared" si="288"/>
        <v>Steal</v>
      </c>
      <c r="N1046" s="91" t="str">
        <f t="shared" si="288"/>
        <v>Charge</v>
      </c>
      <c r="O1046" s="91" t="str">
        <f t="shared" si="288"/>
        <v>Block          Shot</v>
      </c>
      <c r="P1046" s="91" t="str">
        <f t="shared" si="288"/>
        <v>Ball Pressure</v>
      </c>
      <c r="Q1046" s="91" t="str">
        <f t="shared" si="288"/>
        <v>Help Action</v>
      </c>
      <c r="R1046" s="91" t="str">
        <f t="shared" si="288"/>
        <v>Assist</v>
      </c>
      <c r="S1046" s="91" t="str">
        <f t="shared" si="288"/>
        <v>Defensive Tie Ups</v>
      </c>
      <c r="T1046" s="91" t="str">
        <f t="shared" si="288"/>
        <v>Great Screen</v>
      </c>
      <c r="U1046" s="91" t="str">
        <f t="shared" si="288"/>
        <v>Transition   Score</v>
      </c>
      <c r="V1046" s="91">
        <f t="shared" si="288"/>
        <v>0</v>
      </c>
      <c r="W1046" s="91" t="str">
        <f t="shared" si="288"/>
        <v>Turnover Unforced</v>
      </c>
      <c r="X1046" s="91" t="str">
        <f t="shared" si="288"/>
        <v>Turnover Forced</v>
      </c>
      <c r="Y1046" s="91" t="str">
        <f t="shared" si="288"/>
        <v>Offensive Tie Ups</v>
      </c>
      <c r="Z1046" s="91" t="str">
        <f t="shared" si="288"/>
        <v>Poor  Closeout</v>
      </c>
      <c r="AA1046" s="91" t="str">
        <f t="shared" si="288"/>
        <v>Beat off B=ounce</v>
      </c>
      <c r="AB1046" s="91" t="str">
        <f t="shared" si="288"/>
        <v>Poor Attitude or Language</v>
      </c>
      <c r="AC1046" s="91" t="str">
        <f t="shared" si="288"/>
        <v>Poor Reaction to Officials</v>
      </c>
      <c r="AD1046" s="91">
        <f t="shared" si="288"/>
        <v>0</v>
      </c>
      <c r="AE1046" s="92" t="s">
        <v>22</v>
      </c>
      <c r="AF1046" s="70"/>
      <c r="AG1046" s="9"/>
    </row>
    <row r="1047" spans="1:33" s="3" customFormat="1" ht="39" customHeight="1" thickBot="1" x14ac:dyDescent="0.4">
      <c r="A1047" s="66"/>
      <c r="B1047" s="93" t="s">
        <v>36</v>
      </c>
      <c r="C1047" s="94"/>
      <c r="D1047" s="94"/>
      <c r="E1047" s="95" t="s">
        <v>38</v>
      </c>
      <c r="F1047" s="93" t="s">
        <v>35</v>
      </c>
      <c r="G1047" s="113"/>
      <c r="H1047" s="168">
        <f>H1019</f>
        <v>1</v>
      </c>
      <c r="I1047" s="168">
        <f t="shared" ref="I1047:AD1047" si="289">I1019</f>
        <v>1</v>
      </c>
      <c r="J1047" s="168">
        <f t="shared" si="289"/>
        <v>2</v>
      </c>
      <c r="K1047" s="168">
        <f t="shared" si="289"/>
        <v>1</v>
      </c>
      <c r="L1047" s="168">
        <f t="shared" si="289"/>
        <v>1</v>
      </c>
      <c r="M1047" s="168">
        <f t="shared" si="289"/>
        <v>3</v>
      </c>
      <c r="N1047" s="168">
        <f t="shared" si="289"/>
        <v>3</v>
      </c>
      <c r="O1047" s="168">
        <f t="shared" si="289"/>
        <v>1</v>
      </c>
      <c r="P1047" s="168">
        <f t="shared" si="289"/>
        <v>1</v>
      </c>
      <c r="Q1047" s="168">
        <f t="shared" si="289"/>
        <v>1</v>
      </c>
      <c r="R1047" s="168">
        <f t="shared" si="289"/>
        <v>1</v>
      </c>
      <c r="S1047" s="168">
        <f t="shared" si="289"/>
        <v>2</v>
      </c>
      <c r="T1047" s="168">
        <f t="shared" si="289"/>
        <v>1</v>
      </c>
      <c r="U1047" s="168">
        <f t="shared" si="289"/>
        <v>1</v>
      </c>
      <c r="V1047" s="168">
        <f t="shared" si="289"/>
        <v>0</v>
      </c>
      <c r="W1047" s="168">
        <f t="shared" si="289"/>
        <v>-2</v>
      </c>
      <c r="X1047" s="168">
        <f t="shared" si="289"/>
        <v>-1</v>
      </c>
      <c r="Y1047" s="168">
        <f t="shared" si="289"/>
        <v>-1</v>
      </c>
      <c r="Z1047" s="168">
        <f t="shared" si="289"/>
        <v>-1</v>
      </c>
      <c r="AA1047" s="168">
        <f t="shared" si="289"/>
        <v>-1</v>
      </c>
      <c r="AB1047" s="168">
        <f t="shared" si="289"/>
        <v>-1</v>
      </c>
      <c r="AC1047" s="168">
        <f t="shared" si="289"/>
        <v>-1</v>
      </c>
      <c r="AD1047" s="168">
        <f t="shared" si="289"/>
        <v>0</v>
      </c>
      <c r="AE1047" s="99"/>
      <c r="AF1047" s="66"/>
      <c r="AG1047" s="9"/>
    </row>
    <row r="1048" spans="1:33" ht="36" customHeight="1" x14ac:dyDescent="0.25">
      <c r="A1048" s="64"/>
      <c r="B1048" s="96" t="str">
        <f t="shared" ref="B1048:C1053" si="290">IF(B1020="","",B1020)</f>
        <v/>
      </c>
      <c r="C1048" s="227" t="str">
        <f t="shared" si="290"/>
        <v/>
      </c>
      <c r="D1048" s="227"/>
      <c r="E1048" s="228"/>
      <c r="F1048" s="14"/>
      <c r="G1048" s="15">
        <f>IF(F1048="y",1,0)</f>
        <v>0</v>
      </c>
      <c r="H1048" s="16"/>
      <c r="I1048" s="17"/>
      <c r="J1048" s="18"/>
      <c r="K1048" s="18"/>
      <c r="L1048" s="18"/>
      <c r="M1048" s="18"/>
      <c r="N1048" s="18"/>
      <c r="O1048" s="18"/>
      <c r="P1048" s="18"/>
      <c r="Q1048" s="18"/>
      <c r="R1048" s="19"/>
      <c r="S1048" s="18"/>
      <c r="T1048" s="18"/>
      <c r="U1048" s="18"/>
      <c r="V1048" s="19"/>
      <c r="W1048" s="16"/>
      <c r="X1048" s="18"/>
      <c r="Y1048" s="19"/>
      <c r="Z1048" s="18"/>
      <c r="AA1048" s="17"/>
      <c r="AB1048" s="18"/>
      <c r="AC1048" s="18"/>
      <c r="AD1048" s="19"/>
      <c r="AE1048" s="100">
        <f>(H1048*H$11)+(I1048*I$11)+(J1048*J$11)+(K1048*K$11)+(L1048*L$11)+(M1048*M$11)+(N1048*N$11)+(O1048*O$11)+(P1048*P$11)+(Q1048*Q$11)+(R1048*R$11)+(S1048*S$11)+(T1048*T$11)+(U1048*U$11)+(V1048*V$11)+(W1048*W$11)+(X1048*X$11)+(Y1048*Y$11)+(Z1048*Z$11)+(AA1048*AA$11)+(AB1048*AB$11)+(AC1048*AC$11)+(AD1048*AD$11)</f>
        <v>0</v>
      </c>
      <c r="AF1048" s="64"/>
    </row>
    <row r="1049" spans="1:33" ht="36" customHeight="1" x14ac:dyDescent="0.25">
      <c r="A1049" s="64"/>
      <c r="B1049" s="97" t="str">
        <f t="shared" si="290"/>
        <v/>
      </c>
      <c r="C1049" s="215" t="str">
        <f t="shared" si="290"/>
        <v/>
      </c>
      <c r="D1049" s="216"/>
      <c r="E1049" s="217"/>
      <c r="F1049" s="14"/>
      <c r="G1049" s="15">
        <f t="shared" ref="G1049:G1063" si="291">IF(F1049="y",1,0)</f>
        <v>0</v>
      </c>
      <c r="H1049" s="20"/>
      <c r="I1049" s="13"/>
      <c r="J1049" s="21"/>
      <c r="K1049" s="21"/>
      <c r="L1049" s="21"/>
      <c r="M1049" s="21"/>
      <c r="N1049" s="21"/>
      <c r="O1049" s="21"/>
      <c r="P1049" s="21"/>
      <c r="Q1049" s="21"/>
      <c r="R1049" s="12"/>
      <c r="S1049" s="21"/>
      <c r="T1049" s="21"/>
      <c r="U1049" s="21"/>
      <c r="V1049" s="12"/>
      <c r="W1049" s="20"/>
      <c r="X1049" s="21"/>
      <c r="Y1049" s="12"/>
      <c r="Z1049" s="21"/>
      <c r="AA1049" s="13"/>
      <c r="AB1049" s="21"/>
      <c r="AC1049" s="21"/>
      <c r="AD1049" s="12"/>
      <c r="AE1049" s="101">
        <f t="shared" ref="AE1049:AE1063" si="292">(H1049*H$11)+(I1049*I$11)+(J1049*J$11)+(K1049*K$11)+(L1049*L$11)+(M1049*M$11)+(N1049*N$11)+(O1049*O$11)+(P1049*P$11)+(Q1049*Q$11)+(R1049*R$11)+(S1049*S$11)+(T1049*T$11)+(U1049*U$11)+(V1049*V$11)+(W1049*W$11)+(X1049*X$11)+(Y1049*Y$11)+(Z1049*Z$11)+(AA1049*AA$11)+(AB1049*AB$11)+(AC1049*AC$11)+(AD1049*AD$11)</f>
        <v>0</v>
      </c>
      <c r="AF1049" s="64"/>
    </row>
    <row r="1050" spans="1:33" ht="36" customHeight="1" x14ac:dyDescent="0.25">
      <c r="A1050" s="64"/>
      <c r="B1050" s="97" t="str">
        <f t="shared" si="290"/>
        <v/>
      </c>
      <c r="C1050" s="215" t="str">
        <f t="shared" si="290"/>
        <v/>
      </c>
      <c r="D1050" s="216"/>
      <c r="E1050" s="217"/>
      <c r="F1050" s="14"/>
      <c r="G1050" s="15">
        <f t="shared" si="291"/>
        <v>0</v>
      </c>
      <c r="H1050" s="20"/>
      <c r="I1050" s="13"/>
      <c r="J1050" s="21"/>
      <c r="K1050" s="21"/>
      <c r="L1050" s="21"/>
      <c r="M1050" s="21"/>
      <c r="N1050" s="21"/>
      <c r="O1050" s="21"/>
      <c r="P1050" s="21"/>
      <c r="Q1050" s="21"/>
      <c r="R1050" s="12"/>
      <c r="S1050" s="21"/>
      <c r="T1050" s="21"/>
      <c r="U1050" s="21"/>
      <c r="V1050" s="12"/>
      <c r="W1050" s="20"/>
      <c r="X1050" s="21"/>
      <c r="Y1050" s="12"/>
      <c r="Z1050" s="21"/>
      <c r="AA1050" s="13"/>
      <c r="AB1050" s="21"/>
      <c r="AC1050" s="21"/>
      <c r="AD1050" s="12"/>
      <c r="AE1050" s="101">
        <f t="shared" si="292"/>
        <v>0</v>
      </c>
      <c r="AF1050" s="64"/>
    </row>
    <row r="1051" spans="1:33" ht="36" customHeight="1" x14ac:dyDescent="0.25">
      <c r="A1051" s="64"/>
      <c r="B1051" s="97" t="str">
        <f t="shared" si="290"/>
        <v/>
      </c>
      <c r="C1051" s="215" t="str">
        <f t="shared" si="290"/>
        <v/>
      </c>
      <c r="D1051" s="216"/>
      <c r="E1051" s="217"/>
      <c r="F1051" s="14"/>
      <c r="G1051" s="15">
        <f t="shared" si="291"/>
        <v>0</v>
      </c>
      <c r="H1051" s="20"/>
      <c r="I1051" s="13"/>
      <c r="J1051" s="21"/>
      <c r="K1051" s="21"/>
      <c r="L1051" s="21"/>
      <c r="M1051" s="21"/>
      <c r="N1051" s="21"/>
      <c r="O1051" s="21"/>
      <c r="P1051" s="21"/>
      <c r="Q1051" s="21"/>
      <c r="R1051" s="12"/>
      <c r="S1051" s="21"/>
      <c r="T1051" s="21"/>
      <c r="U1051" s="21"/>
      <c r="V1051" s="12"/>
      <c r="W1051" s="20"/>
      <c r="X1051" s="21"/>
      <c r="Y1051" s="12"/>
      <c r="Z1051" s="21"/>
      <c r="AA1051" s="13"/>
      <c r="AB1051" s="21"/>
      <c r="AC1051" s="21"/>
      <c r="AD1051" s="12"/>
      <c r="AE1051" s="101">
        <f t="shared" si="292"/>
        <v>0</v>
      </c>
      <c r="AF1051" s="64"/>
    </row>
    <row r="1052" spans="1:33" ht="36" customHeight="1" x14ac:dyDescent="0.25">
      <c r="A1052" s="64"/>
      <c r="B1052" s="97" t="str">
        <f t="shared" si="290"/>
        <v/>
      </c>
      <c r="C1052" s="215" t="str">
        <f t="shared" si="290"/>
        <v/>
      </c>
      <c r="D1052" s="216"/>
      <c r="E1052" s="217"/>
      <c r="F1052" s="14"/>
      <c r="G1052" s="15">
        <f t="shared" si="291"/>
        <v>0</v>
      </c>
      <c r="H1052" s="20"/>
      <c r="I1052" s="13"/>
      <c r="J1052" s="21"/>
      <c r="K1052" s="21"/>
      <c r="L1052" s="21"/>
      <c r="M1052" s="21"/>
      <c r="N1052" s="21"/>
      <c r="O1052" s="21"/>
      <c r="P1052" s="21"/>
      <c r="Q1052" s="21"/>
      <c r="R1052" s="12"/>
      <c r="S1052" s="21"/>
      <c r="T1052" s="21"/>
      <c r="U1052" s="21"/>
      <c r="V1052" s="12"/>
      <c r="W1052" s="20"/>
      <c r="X1052" s="21"/>
      <c r="Y1052" s="12"/>
      <c r="Z1052" s="21"/>
      <c r="AA1052" s="13"/>
      <c r="AB1052" s="21"/>
      <c r="AC1052" s="21"/>
      <c r="AD1052" s="12"/>
      <c r="AE1052" s="101">
        <f t="shared" si="292"/>
        <v>0</v>
      </c>
      <c r="AF1052" s="64"/>
    </row>
    <row r="1053" spans="1:33" ht="36" customHeight="1" x14ac:dyDescent="0.25">
      <c r="A1053" s="64"/>
      <c r="B1053" s="97" t="str">
        <f t="shared" si="290"/>
        <v/>
      </c>
      <c r="C1053" s="215" t="str">
        <f t="shared" si="290"/>
        <v/>
      </c>
      <c r="D1053" s="216"/>
      <c r="E1053" s="217"/>
      <c r="F1053" s="14"/>
      <c r="G1053" s="15">
        <f t="shared" si="291"/>
        <v>0</v>
      </c>
      <c r="H1053" s="20"/>
      <c r="I1053" s="13"/>
      <c r="J1053" s="21"/>
      <c r="K1053" s="21"/>
      <c r="L1053" s="21"/>
      <c r="M1053" s="21"/>
      <c r="N1053" s="21"/>
      <c r="O1053" s="21"/>
      <c r="P1053" s="21"/>
      <c r="Q1053" s="21"/>
      <c r="R1053" s="12"/>
      <c r="S1053" s="21"/>
      <c r="T1053" s="21"/>
      <c r="U1053" s="21"/>
      <c r="V1053" s="12"/>
      <c r="W1053" s="20"/>
      <c r="X1053" s="21"/>
      <c r="Y1053" s="12"/>
      <c r="Z1053" s="21"/>
      <c r="AA1053" s="13"/>
      <c r="AB1053" s="21"/>
      <c r="AC1053" s="21"/>
      <c r="AD1053" s="12"/>
      <c r="AE1053" s="101">
        <f t="shared" si="292"/>
        <v>0</v>
      </c>
      <c r="AF1053" s="64"/>
    </row>
    <row r="1054" spans="1:33" ht="36" customHeight="1" x14ac:dyDescent="0.25">
      <c r="A1054" s="64"/>
      <c r="B1054" s="97"/>
      <c r="C1054" s="215" t="str">
        <f t="shared" ref="C1054:C1063" si="293">IF(C1026="","",C1026)</f>
        <v/>
      </c>
      <c r="D1054" s="216"/>
      <c r="E1054" s="217"/>
      <c r="F1054" s="14"/>
      <c r="G1054" s="15">
        <f t="shared" si="291"/>
        <v>0</v>
      </c>
      <c r="H1054" s="20"/>
      <c r="I1054" s="13"/>
      <c r="J1054" s="21"/>
      <c r="K1054" s="21"/>
      <c r="L1054" s="21"/>
      <c r="M1054" s="21"/>
      <c r="N1054" s="21"/>
      <c r="O1054" s="21"/>
      <c r="P1054" s="21"/>
      <c r="Q1054" s="21"/>
      <c r="R1054" s="12"/>
      <c r="S1054" s="21"/>
      <c r="T1054" s="21"/>
      <c r="U1054" s="21"/>
      <c r="V1054" s="12"/>
      <c r="W1054" s="20"/>
      <c r="X1054" s="21"/>
      <c r="Y1054" s="12"/>
      <c r="Z1054" s="21"/>
      <c r="AA1054" s="13"/>
      <c r="AB1054" s="21"/>
      <c r="AC1054" s="21"/>
      <c r="AD1054" s="12"/>
      <c r="AE1054" s="101">
        <f t="shared" si="292"/>
        <v>0</v>
      </c>
      <c r="AF1054" s="64"/>
    </row>
    <row r="1055" spans="1:33" ht="36" customHeight="1" x14ac:dyDescent="0.25">
      <c r="A1055" s="64"/>
      <c r="B1055" s="97" t="str">
        <f t="shared" ref="B1055:B1063" si="294">IF(B1027="","",B1027)</f>
        <v/>
      </c>
      <c r="C1055" s="215" t="str">
        <f t="shared" si="293"/>
        <v/>
      </c>
      <c r="D1055" s="216"/>
      <c r="E1055" s="217"/>
      <c r="F1055" s="14"/>
      <c r="G1055" s="15">
        <f t="shared" si="291"/>
        <v>0</v>
      </c>
      <c r="H1055" s="20"/>
      <c r="I1055" s="13"/>
      <c r="J1055" s="21"/>
      <c r="K1055" s="21"/>
      <c r="L1055" s="21"/>
      <c r="M1055" s="21"/>
      <c r="N1055" s="21"/>
      <c r="O1055" s="21"/>
      <c r="P1055" s="21"/>
      <c r="Q1055" s="21"/>
      <c r="R1055" s="12"/>
      <c r="S1055" s="21"/>
      <c r="T1055" s="21"/>
      <c r="U1055" s="21"/>
      <c r="V1055" s="12"/>
      <c r="W1055" s="20"/>
      <c r="X1055" s="21"/>
      <c r="Y1055" s="12"/>
      <c r="Z1055" s="21"/>
      <c r="AA1055" s="13"/>
      <c r="AB1055" s="21"/>
      <c r="AC1055" s="21"/>
      <c r="AD1055" s="12"/>
      <c r="AE1055" s="101">
        <f t="shared" si="292"/>
        <v>0</v>
      </c>
      <c r="AF1055" s="64"/>
    </row>
    <row r="1056" spans="1:33" ht="36" customHeight="1" x14ac:dyDescent="0.25">
      <c r="A1056" s="64"/>
      <c r="B1056" s="97" t="str">
        <f t="shared" si="294"/>
        <v/>
      </c>
      <c r="C1056" s="215" t="str">
        <f t="shared" si="293"/>
        <v/>
      </c>
      <c r="D1056" s="216"/>
      <c r="E1056" s="217"/>
      <c r="F1056" s="14"/>
      <c r="G1056" s="15">
        <f t="shared" si="291"/>
        <v>0</v>
      </c>
      <c r="H1056" s="20"/>
      <c r="I1056" s="13"/>
      <c r="J1056" s="21"/>
      <c r="K1056" s="21"/>
      <c r="L1056" s="21"/>
      <c r="M1056" s="21"/>
      <c r="N1056" s="21"/>
      <c r="O1056" s="21"/>
      <c r="P1056" s="21"/>
      <c r="Q1056" s="21"/>
      <c r="R1056" s="12"/>
      <c r="S1056" s="21"/>
      <c r="T1056" s="21"/>
      <c r="U1056" s="21"/>
      <c r="V1056" s="12"/>
      <c r="W1056" s="20"/>
      <c r="X1056" s="21"/>
      <c r="Y1056" s="12"/>
      <c r="Z1056" s="21"/>
      <c r="AA1056" s="13"/>
      <c r="AB1056" s="21"/>
      <c r="AC1056" s="21"/>
      <c r="AD1056" s="12"/>
      <c r="AE1056" s="101">
        <f t="shared" si="292"/>
        <v>0</v>
      </c>
      <c r="AF1056" s="64"/>
    </row>
    <row r="1057" spans="1:33" ht="36" customHeight="1" x14ac:dyDescent="0.25">
      <c r="A1057" s="64"/>
      <c r="B1057" s="97" t="str">
        <f t="shared" si="294"/>
        <v/>
      </c>
      <c r="C1057" s="215" t="str">
        <f t="shared" si="293"/>
        <v/>
      </c>
      <c r="D1057" s="216"/>
      <c r="E1057" s="217"/>
      <c r="F1057" s="14"/>
      <c r="G1057" s="15">
        <f t="shared" si="291"/>
        <v>0</v>
      </c>
      <c r="H1057" s="20"/>
      <c r="I1057" s="13"/>
      <c r="J1057" s="21"/>
      <c r="K1057" s="21"/>
      <c r="L1057" s="21"/>
      <c r="M1057" s="21"/>
      <c r="N1057" s="21"/>
      <c r="O1057" s="21"/>
      <c r="P1057" s="21"/>
      <c r="Q1057" s="21"/>
      <c r="R1057" s="12"/>
      <c r="S1057" s="21"/>
      <c r="T1057" s="21"/>
      <c r="U1057" s="21"/>
      <c r="V1057" s="12"/>
      <c r="W1057" s="20"/>
      <c r="X1057" s="21"/>
      <c r="Y1057" s="12"/>
      <c r="Z1057" s="21"/>
      <c r="AA1057" s="13"/>
      <c r="AB1057" s="21"/>
      <c r="AC1057" s="21"/>
      <c r="AD1057" s="12"/>
      <c r="AE1057" s="101">
        <f t="shared" si="292"/>
        <v>0</v>
      </c>
      <c r="AF1057" s="64"/>
    </row>
    <row r="1058" spans="1:33" ht="36" customHeight="1" x14ac:dyDescent="0.25">
      <c r="A1058" s="64"/>
      <c r="B1058" s="97" t="str">
        <f t="shared" si="294"/>
        <v/>
      </c>
      <c r="C1058" s="215" t="str">
        <f t="shared" si="293"/>
        <v/>
      </c>
      <c r="D1058" s="216"/>
      <c r="E1058" s="217"/>
      <c r="F1058" s="14"/>
      <c r="G1058" s="15">
        <f t="shared" si="291"/>
        <v>0</v>
      </c>
      <c r="H1058" s="20"/>
      <c r="I1058" s="13"/>
      <c r="J1058" s="21"/>
      <c r="K1058" s="21"/>
      <c r="L1058" s="21"/>
      <c r="M1058" s="21"/>
      <c r="N1058" s="21"/>
      <c r="O1058" s="21"/>
      <c r="P1058" s="21"/>
      <c r="Q1058" s="21"/>
      <c r="R1058" s="12"/>
      <c r="S1058" s="21"/>
      <c r="T1058" s="21"/>
      <c r="U1058" s="21"/>
      <c r="V1058" s="12"/>
      <c r="W1058" s="20"/>
      <c r="X1058" s="21"/>
      <c r="Y1058" s="12"/>
      <c r="Z1058" s="21"/>
      <c r="AA1058" s="13"/>
      <c r="AB1058" s="21"/>
      <c r="AC1058" s="21"/>
      <c r="AD1058" s="12"/>
      <c r="AE1058" s="101">
        <f t="shared" si="292"/>
        <v>0</v>
      </c>
      <c r="AF1058" s="64"/>
    </row>
    <row r="1059" spans="1:33" ht="36" customHeight="1" x14ac:dyDescent="0.25">
      <c r="A1059" s="64"/>
      <c r="B1059" s="97" t="str">
        <f t="shared" si="294"/>
        <v/>
      </c>
      <c r="C1059" s="215" t="str">
        <f t="shared" si="293"/>
        <v/>
      </c>
      <c r="D1059" s="216"/>
      <c r="E1059" s="217"/>
      <c r="F1059" s="14"/>
      <c r="G1059" s="15">
        <f t="shared" si="291"/>
        <v>0</v>
      </c>
      <c r="H1059" s="20"/>
      <c r="I1059" s="13"/>
      <c r="J1059" s="21"/>
      <c r="K1059" s="21"/>
      <c r="L1059" s="21"/>
      <c r="M1059" s="21"/>
      <c r="N1059" s="21"/>
      <c r="O1059" s="21"/>
      <c r="P1059" s="21"/>
      <c r="Q1059" s="21"/>
      <c r="R1059" s="12"/>
      <c r="S1059" s="21"/>
      <c r="T1059" s="21"/>
      <c r="U1059" s="21"/>
      <c r="V1059" s="12"/>
      <c r="W1059" s="20"/>
      <c r="X1059" s="21"/>
      <c r="Y1059" s="12"/>
      <c r="Z1059" s="21"/>
      <c r="AA1059" s="13"/>
      <c r="AB1059" s="21"/>
      <c r="AC1059" s="21"/>
      <c r="AD1059" s="12"/>
      <c r="AE1059" s="101">
        <f t="shared" si="292"/>
        <v>0</v>
      </c>
      <c r="AF1059" s="64"/>
    </row>
    <row r="1060" spans="1:33" ht="36" customHeight="1" x14ac:dyDescent="0.25">
      <c r="A1060" s="64"/>
      <c r="B1060" s="97" t="str">
        <f t="shared" si="294"/>
        <v/>
      </c>
      <c r="C1060" s="215" t="str">
        <f t="shared" si="293"/>
        <v/>
      </c>
      <c r="D1060" s="216"/>
      <c r="E1060" s="217"/>
      <c r="F1060" s="14"/>
      <c r="G1060" s="15">
        <f t="shared" si="291"/>
        <v>0</v>
      </c>
      <c r="H1060" s="20"/>
      <c r="I1060" s="13"/>
      <c r="J1060" s="21"/>
      <c r="K1060" s="21"/>
      <c r="L1060" s="21"/>
      <c r="M1060" s="21"/>
      <c r="N1060" s="21"/>
      <c r="O1060" s="21"/>
      <c r="P1060" s="21"/>
      <c r="Q1060" s="21"/>
      <c r="R1060" s="12"/>
      <c r="S1060" s="21"/>
      <c r="T1060" s="21"/>
      <c r="U1060" s="21"/>
      <c r="V1060" s="12"/>
      <c r="W1060" s="20"/>
      <c r="X1060" s="21"/>
      <c r="Y1060" s="12"/>
      <c r="Z1060" s="21"/>
      <c r="AA1060" s="13"/>
      <c r="AB1060" s="21"/>
      <c r="AC1060" s="21"/>
      <c r="AD1060" s="12"/>
      <c r="AE1060" s="101">
        <f t="shared" si="292"/>
        <v>0</v>
      </c>
      <c r="AF1060" s="64"/>
    </row>
    <row r="1061" spans="1:33" ht="36" customHeight="1" x14ac:dyDescent="0.25">
      <c r="A1061" s="64"/>
      <c r="B1061" s="97" t="str">
        <f t="shared" si="294"/>
        <v/>
      </c>
      <c r="C1061" s="215" t="str">
        <f t="shared" si="293"/>
        <v/>
      </c>
      <c r="D1061" s="216"/>
      <c r="E1061" s="217"/>
      <c r="F1061" s="14"/>
      <c r="G1061" s="15">
        <f t="shared" si="291"/>
        <v>0</v>
      </c>
      <c r="H1061" s="20"/>
      <c r="I1061" s="13"/>
      <c r="J1061" s="21"/>
      <c r="K1061" s="21"/>
      <c r="L1061" s="21"/>
      <c r="M1061" s="21"/>
      <c r="N1061" s="21"/>
      <c r="O1061" s="21"/>
      <c r="P1061" s="21"/>
      <c r="Q1061" s="21"/>
      <c r="R1061" s="12"/>
      <c r="S1061" s="21"/>
      <c r="T1061" s="21"/>
      <c r="U1061" s="21"/>
      <c r="V1061" s="12"/>
      <c r="W1061" s="20"/>
      <c r="X1061" s="21"/>
      <c r="Y1061" s="12"/>
      <c r="Z1061" s="21"/>
      <c r="AA1061" s="13"/>
      <c r="AB1061" s="21"/>
      <c r="AC1061" s="21"/>
      <c r="AD1061" s="12"/>
      <c r="AE1061" s="101">
        <f t="shared" si="292"/>
        <v>0</v>
      </c>
      <c r="AF1061" s="64"/>
    </row>
    <row r="1062" spans="1:33" ht="36" customHeight="1" x14ac:dyDescent="0.25">
      <c r="A1062" s="64"/>
      <c r="B1062" s="97" t="str">
        <f t="shared" si="294"/>
        <v/>
      </c>
      <c r="C1062" s="215" t="str">
        <f t="shared" si="293"/>
        <v/>
      </c>
      <c r="D1062" s="216"/>
      <c r="E1062" s="217"/>
      <c r="F1062" s="14"/>
      <c r="G1062" s="15">
        <f t="shared" si="291"/>
        <v>0</v>
      </c>
      <c r="H1062" s="20"/>
      <c r="I1062" s="13"/>
      <c r="J1062" s="21"/>
      <c r="K1062" s="21"/>
      <c r="L1062" s="21"/>
      <c r="M1062" s="21"/>
      <c r="N1062" s="21"/>
      <c r="O1062" s="21"/>
      <c r="P1062" s="21"/>
      <c r="Q1062" s="21"/>
      <c r="R1062" s="12"/>
      <c r="S1062" s="21"/>
      <c r="T1062" s="21"/>
      <c r="U1062" s="21"/>
      <c r="V1062" s="12"/>
      <c r="W1062" s="20"/>
      <c r="X1062" s="21"/>
      <c r="Y1062" s="12"/>
      <c r="Z1062" s="21"/>
      <c r="AA1062" s="13"/>
      <c r="AB1062" s="21"/>
      <c r="AC1062" s="21"/>
      <c r="AD1062" s="12"/>
      <c r="AE1062" s="101">
        <f t="shared" si="292"/>
        <v>0</v>
      </c>
      <c r="AF1062" s="64"/>
    </row>
    <row r="1063" spans="1:33" ht="36.75" customHeight="1" thickBot="1" x14ac:dyDescent="0.3">
      <c r="A1063" s="64"/>
      <c r="B1063" s="98" t="str">
        <f t="shared" si="294"/>
        <v/>
      </c>
      <c r="C1063" s="224" t="str">
        <f t="shared" si="293"/>
        <v/>
      </c>
      <c r="D1063" s="225"/>
      <c r="E1063" s="226"/>
      <c r="F1063" s="160"/>
      <c r="G1063" s="23">
        <f t="shared" si="291"/>
        <v>0</v>
      </c>
      <c r="H1063" s="24"/>
      <c r="I1063" s="25"/>
      <c r="J1063" s="26"/>
      <c r="K1063" s="26"/>
      <c r="L1063" s="26"/>
      <c r="M1063" s="26"/>
      <c r="N1063" s="26"/>
      <c r="O1063" s="26"/>
      <c r="P1063" s="26"/>
      <c r="Q1063" s="26"/>
      <c r="R1063" s="27"/>
      <c r="S1063" s="26"/>
      <c r="T1063" s="26"/>
      <c r="U1063" s="26"/>
      <c r="V1063" s="27"/>
      <c r="W1063" s="24"/>
      <c r="X1063" s="26"/>
      <c r="Y1063" s="27"/>
      <c r="Z1063" s="26"/>
      <c r="AA1063" s="26"/>
      <c r="AB1063" s="26"/>
      <c r="AC1063" s="26"/>
      <c r="AD1063" s="27"/>
      <c r="AE1063" s="100">
        <f t="shared" si="292"/>
        <v>0</v>
      </c>
      <c r="AF1063" s="64"/>
    </row>
    <row r="1064" spans="1:33" ht="36" customHeight="1" thickTop="1" thickBot="1" x14ac:dyDescent="0.3">
      <c r="A1064" s="64"/>
      <c r="B1064" s="213" t="s">
        <v>25</v>
      </c>
      <c r="C1064" s="214"/>
      <c r="D1064" s="214"/>
      <c r="E1064" s="214"/>
      <c r="F1064" s="165"/>
      <c r="G1064" s="165"/>
      <c r="H1064" s="104">
        <f>SUM(H1048:H1063)</f>
        <v>0</v>
      </c>
      <c r="I1064" s="105">
        <f t="shared" ref="I1064:AD1064" si="295">SUM(I1048:I1063)</f>
        <v>0</v>
      </c>
      <c r="J1064" s="105">
        <f t="shared" si="295"/>
        <v>0</v>
      </c>
      <c r="K1064" s="105">
        <f t="shared" si="295"/>
        <v>0</v>
      </c>
      <c r="L1064" s="105">
        <f t="shared" si="295"/>
        <v>0</v>
      </c>
      <c r="M1064" s="105">
        <f t="shared" si="295"/>
        <v>0</v>
      </c>
      <c r="N1064" s="105">
        <f t="shared" si="295"/>
        <v>0</v>
      </c>
      <c r="O1064" s="105">
        <f t="shared" si="295"/>
        <v>0</v>
      </c>
      <c r="P1064" s="105">
        <f t="shared" si="295"/>
        <v>0</v>
      </c>
      <c r="Q1064" s="105">
        <f t="shared" si="295"/>
        <v>0</v>
      </c>
      <c r="R1064" s="166">
        <f t="shared" si="295"/>
        <v>0</v>
      </c>
      <c r="S1064" s="105">
        <f t="shared" si="295"/>
        <v>0</v>
      </c>
      <c r="T1064" s="105">
        <f t="shared" si="295"/>
        <v>0</v>
      </c>
      <c r="U1064" s="105">
        <f t="shared" si="295"/>
        <v>0</v>
      </c>
      <c r="V1064" s="107">
        <f t="shared" si="295"/>
        <v>0</v>
      </c>
      <c r="W1064" s="108">
        <f t="shared" si="295"/>
        <v>0</v>
      </c>
      <c r="X1064" s="105">
        <f t="shared" si="295"/>
        <v>0</v>
      </c>
      <c r="Y1064" s="166">
        <f t="shared" si="295"/>
        <v>0</v>
      </c>
      <c r="Z1064" s="109">
        <f t="shared" si="295"/>
        <v>0</v>
      </c>
      <c r="AA1064" s="110">
        <f t="shared" si="295"/>
        <v>0</v>
      </c>
      <c r="AB1064" s="110">
        <f t="shared" si="295"/>
        <v>0</v>
      </c>
      <c r="AC1064" s="110">
        <f t="shared" si="295"/>
        <v>0</v>
      </c>
      <c r="AD1064" s="111">
        <f t="shared" si="295"/>
        <v>0</v>
      </c>
      <c r="AE1064" s="102">
        <f>SUM(AE1048:AE1063)</f>
        <v>0</v>
      </c>
      <c r="AF1064" s="64"/>
    </row>
    <row r="1065" spans="1:33" ht="8.25" customHeight="1" thickTop="1" x14ac:dyDescent="0.25">
      <c r="A1065" s="64"/>
      <c r="B1065" s="64"/>
      <c r="C1065" s="64"/>
      <c r="D1065" s="64"/>
      <c r="E1065" s="64"/>
      <c r="F1065" s="64"/>
      <c r="G1065" s="64"/>
      <c r="H1065" s="64"/>
      <c r="I1065" s="64"/>
      <c r="J1065" s="64"/>
      <c r="K1065" s="64"/>
      <c r="L1065" s="64"/>
      <c r="M1065" s="64"/>
      <c r="N1065" s="64"/>
      <c r="O1065" s="64"/>
      <c r="P1065" s="64"/>
      <c r="Q1065" s="64"/>
      <c r="R1065" s="64"/>
      <c r="S1065" s="64"/>
      <c r="T1065" s="64"/>
      <c r="U1065" s="64"/>
      <c r="V1065" s="64"/>
      <c r="W1065" s="64"/>
      <c r="X1065" s="64"/>
      <c r="Y1065" s="64"/>
      <c r="Z1065" s="64"/>
      <c r="AA1065" s="64"/>
      <c r="AB1065" s="64"/>
      <c r="AC1065" s="64"/>
      <c r="AD1065" s="64"/>
      <c r="AE1065" s="64"/>
      <c r="AF1065" s="64"/>
    </row>
    <row r="1066" spans="1:33" x14ac:dyDescent="0.25">
      <c r="A1066" s="64"/>
      <c r="B1066" s="71"/>
      <c r="C1066" s="71"/>
      <c r="D1066" s="71"/>
      <c r="E1066" s="71"/>
      <c r="F1066" s="71"/>
      <c r="G1066" s="71"/>
      <c r="H1066" s="71"/>
      <c r="I1066" s="71"/>
      <c r="J1066" s="71"/>
      <c r="K1066" s="71"/>
      <c r="L1066" s="71"/>
      <c r="M1066" s="71"/>
      <c r="N1066" s="71"/>
      <c r="O1066" s="71"/>
      <c r="P1066" s="71"/>
      <c r="Q1066" s="71"/>
      <c r="R1066" s="71"/>
      <c r="S1066" s="71"/>
      <c r="T1066" s="71"/>
      <c r="U1066" s="71"/>
      <c r="V1066" s="71"/>
      <c r="W1066" s="71"/>
      <c r="X1066" s="71"/>
      <c r="Y1066" s="71"/>
      <c r="Z1066" s="71"/>
      <c r="AA1066" s="71"/>
      <c r="AB1066" s="71"/>
      <c r="AC1066" s="71"/>
      <c r="AD1066" s="71"/>
      <c r="AE1066" s="71"/>
      <c r="AF1066" s="64"/>
    </row>
    <row r="1067" spans="1:33" s="2" customFormat="1" ht="33.75" x14ac:dyDescent="0.5">
      <c r="A1067" s="65"/>
      <c r="B1067" s="72"/>
      <c r="C1067" s="222" t="s">
        <v>11</v>
      </c>
      <c r="D1067" s="222"/>
      <c r="E1067" s="222"/>
      <c r="F1067" s="222"/>
      <c r="G1067" s="222"/>
      <c r="H1067" s="222"/>
      <c r="I1067" s="222"/>
      <c r="J1067" s="222"/>
      <c r="K1067" s="222"/>
      <c r="L1067" s="222"/>
      <c r="M1067" s="222"/>
      <c r="N1067" s="222"/>
      <c r="O1067" s="222"/>
      <c r="P1067" s="222"/>
      <c r="Q1067" s="222"/>
      <c r="R1067" s="222"/>
      <c r="S1067" s="222"/>
      <c r="T1067" s="222"/>
      <c r="U1067" s="222"/>
      <c r="V1067" s="222"/>
      <c r="W1067" s="222"/>
      <c r="X1067" s="222"/>
      <c r="Y1067" s="222"/>
      <c r="Z1067" s="222"/>
      <c r="AA1067" s="222"/>
      <c r="AB1067" s="222"/>
      <c r="AC1067" s="222"/>
      <c r="AD1067" s="222"/>
      <c r="AE1067" s="222"/>
      <c r="AF1067" s="65"/>
      <c r="AG1067" s="9"/>
    </row>
    <row r="1068" spans="1:33" s="3" customFormat="1" ht="26.25" x14ac:dyDescent="0.4">
      <c r="A1068" s="66"/>
      <c r="B1068" s="73"/>
      <c r="C1068" s="223" t="s">
        <v>12</v>
      </c>
      <c r="D1068" s="223"/>
      <c r="E1068" s="223"/>
      <c r="F1068" s="223"/>
      <c r="G1068" s="223"/>
      <c r="H1068" s="223"/>
      <c r="I1068" s="223"/>
      <c r="J1068" s="223"/>
      <c r="K1068" s="223"/>
      <c r="L1068" s="223"/>
      <c r="M1068" s="223"/>
      <c r="N1068" s="223"/>
      <c r="O1068" s="223"/>
      <c r="P1068" s="223"/>
      <c r="Q1068" s="223"/>
      <c r="R1068" s="223"/>
      <c r="S1068" s="223"/>
      <c r="T1068" s="223"/>
      <c r="U1068" s="223"/>
      <c r="V1068" s="223"/>
      <c r="W1068" s="223"/>
      <c r="X1068" s="223"/>
      <c r="Y1068" s="223"/>
      <c r="Z1068" s="223"/>
      <c r="AA1068" s="223"/>
      <c r="AB1068" s="223"/>
      <c r="AC1068" s="223"/>
      <c r="AD1068" s="223"/>
      <c r="AE1068" s="223"/>
      <c r="AF1068" s="66"/>
      <c r="AG1068" s="9"/>
    </row>
    <row r="1069" spans="1:33" s="3" customFormat="1" ht="9" customHeight="1" x14ac:dyDescent="0.4">
      <c r="A1069" s="66"/>
      <c r="B1069" s="73"/>
      <c r="C1069" s="163"/>
      <c r="D1069" s="163"/>
      <c r="E1069" s="163"/>
      <c r="F1069" s="163"/>
      <c r="G1069" s="163"/>
      <c r="H1069" s="163"/>
      <c r="I1069" s="163"/>
      <c r="J1069" s="163"/>
      <c r="K1069" s="163"/>
      <c r="L1069" s="163"/>
      <c r="M1069" s="163"/>
      <c r="N1069" s="163"/>
      <c r="O1069" s="163"/>
      <c r="P1069" s="163"/>
      <c r="Q1069" s="163"/>
      <c r="R1069" s="163"/>
      <c r="S1069" s="163"/>
      <c r="T1069" s="163"/>
      <c r="U1069" s="163"/>
      <c r="V1069" s="163"/>
      <c r="W1069" s="163"/>
      <c r="X1069" s="163"/>
      <c r="Y1069" s="163"/>
      <c r="Z1069" s="163"/>
      <c r="AA1069" s="163"/>
      <c r="AB1069" s="163"/>
      <c r="AC1069" s="163"/>
      <c r="AD1069" s="163"/>
      <c r="AE1069" s="163"/>
      <c r="AF1069" s="66"/>
      <c r="AG1069" s="9"/>
    </row>
    <row r="1070" spans="1:33" s="4" customFormat="1" ht="32.25" customHeight="1" x14ac:dyDescent="0.3">
      <c r="A1070" s="67"/>
      <c r="B1070" s="75"/>
      <c r="C1070" s="75"/>
      <c r="D1070" s="219" t="str">
        <f>IF(D1042="","",D1042)</f>
        <v/>
      </c>
      <c r="E1070" s="220"/>
      <c r="F1070" s="220"/>
      <c r="G1070" s="220"/>
      <c r="H1070" s="221"/>
      <c r="I1070" s="76"/>
      <c r="J1070" s="219" t="str">
        <f>IF(J1042="","",J1042)</f>
        <v/>
      </c>
      <c r="K1070" s="220"/>
      <c r="L1070" s="220"/>
      <c r="M1070" s="220"/>
      <c r="N1070" s="220"/>
      <c r="O1070" s="220"/>
      <c r="P1070" s="220"/>
      <c r="Q1070" s="221"/>
      <c r="R1070" s="77" t="s">
        <v>13</v>
      </c>
      <c r="S1070" s="169"/>
      <c r="T1070" s="170"/>
      <c r="U1070" s="170"/>
      <c r="V1070" s="170"/>
      <c r="W1070" s="170"/>
      <c r="X1070" s="170"/>
      <c r="Y1070" s="170"/>
      <c r="Z1070" s="171"/>
      <c r="AA1070" s="77" t="s">
        <v>16</v>
      </c>
      <c r="AB1070" s="172"/>
      <c r="AC1070" s="173"/>
      <c r="AD1070" s="174"/>
      <c r="AE1070" s="78"/>
      <c r="AF1070" s="67"/>
      <c r="AG1070" s="10">
        <f>IF(AB1070="",0,1)</f>
        <v>0</v>
      </c>
    </row>
    <row r="1071" spans="1:33" s="5" customFormat="1" x14ac:dyDescent="0.3">
      <c r="A1071" s="68"/>
      <c r="B1071" s="78"/>
      <c r="C1071" s="78"/>
      <c r="D1071" s="218" t="s">
        <v>20</v>
      </c>
      <c r="E1071" s="218"/>
      <c r="F1071" s="218"/>
      <c r="G1071" s="218"/>
      <c r="H1071" s="218"/>
      <c r="I1071" s="78"/>
      <c r="J1071" s="218" t="s">
        <v>14</v>
      </c>
      <c r="K1071" s="218"/>
      <c r="L1071" s="218"/>
      <c r="M1071" s="218"/>
      <c r="N1071" s="218"/>
      <c r="O1071" s="218"/>
      <c r="P1071" s="218"/>
      <c r="Q1071" s="218"/>
      <c r="R1071" s="78"/>
      <c r="S1071" s="218" t="s">
        <v>15</v>
      </c>
      <c r="T1071" s="218"/>
      <c r="U1071" s="218"/>
      <c r="V1071" s="218"/>
      <c r="W1071" s="218"/>
      <c r="X1071" s="218"/>
      <c r="Y1071" s="218"/>
      <c r="Z1071" s="218"/>
      <c r="AA1071" s="78"/>
      <c r="AB1071" s="218" t="s">
        <v>17</v>
      </c>
      <c r="AC1071" s="218"/>
      <c r="AD1071" s="218"/>
      <c r="AE1071" s="78"/>
      <c r="AF1071" s="68"/>
      <c r="AG1071" s="9"/>
    </row>
    <row r="1072" spans="1:33" ht="21.75" thickBot="1" x14ac:dyDescent="0.3">
      <c r="A1072" s="64"/>
      <c r="B1072" s="79"/>
      <c r="C1072" s="71"/>
      <c r="D1072" s="71"/>
      <c r="E1072" s="71"/>
      <c r="F1072" s="71"/>
      <c r="G1072" s="71"/>
      <c r="H1072" s="71"/>
      <c r="I1072" s="71"/>
      <c r="J1072" s="80"/>
      <c r="K1072" s="80"/>
      <c r="L1072" s="80"/>
      <c r="M1072" s="80"/>
      <c r="N1072" s="80"/>
      <c r="O1072" s="80"/>
      <c r="P1072" s="80"/>
      <c r="Q1072" s="80"/>
      <c r="R1072" s="71"/>
      <c r="S1072" s="80"/>
      <c r="T1072" s="80"/>
      <c r="U1072" s="80"/>
      <c r="V1072" s="80"/>
      <c r="W1072" s="80"/>
      <c r="X1072" s="80"/>
      <c r="Y1072" s="80"/>
      <c r="Z1072" s="80"/>
      <c r="AA1072" s="71"/>
      <c r="AB1072" s="71"/>
      <c r="AC1072" s="71"/>
      <c r="AD1072" s="71"/>
      <c r="AE1072" s="71"/>
      <c r="AF1072" s="64"/>
    </row>
    <row r="1073" spans="1:33" s="6" customFormat="1" ht="31.5" customHeight="1" thickTop="1" thickBot="1" x14ac:dyDescent="0.3">
      <c r="A1073" s="69"/>
      <c r="B1073" s="81"/>
      <c r="C1073" s="82"/>
      <c r="D1073" s="82"/>
      <c r="E1073" s="82"/>
      <c r="F1073" s="82"/>
      <c r="G1073" s="82"/>
      <c r="H1073" s="230" t="s">
        <v>41</v>
      </c>
      <c r="I1073" s="231"/>
      <c r="J1073" s="231"/>
      <c r="K1073" s="231"/>
      <c r="L1073" s="231"/>
      <c r="M1073" s="231"/>
      <c r="N1073" s="231"/>
      <c r="O1073" s="231"/>
      <c r="P1073" s="231"/>
      <c r="Q1073" s="231"/>
      <c r="R1073" s="231"/>
      <c r="S1073" s="231"/>
      <c r="T1073" s="231"/>
      <c r="U1073" s="231"/>
      <c r="V1073" s="231"/>
      <c r="W1073" s="161"/>
      <c r="X1073" s="162"/>
      <c r="Y1073" s="162"/>
      <c r="Z1073" s="85" t="s">
        <v>42</v>
      </c>
      <c r="AA1073" s="86"/>
      <c r="AB1073" s="86"/>
      <c r="AC1073" s="86"/>
      <c r="AD1073" s="86"/>
      <c r="AE1073" s="87"/>
      <c r="AF1073" s="69"/>
      <c r="AG1073" s="9"/>
    </row>
    <row r="1074" spans="1:33" s="7" customFormat="1" ht="69.75" customHeight="1" thickBot="1" x14ac:dyDescent="0.4">
      <c r="A1074" s="70"/>
      <c r="B1074" s="88"/>
      <c r="C1074" s="229" t="s">
        <v>4</v>
      </c>
      <c r="D1074" s="229"/>
      <c r="E1074" s="229"/>
      <c r="F1074" s="164"/>
      <c r="G1074" s="90"/>
      <c r="H1074" s="91" t="str">
        <f>H1046</f>
        <v>Box Out</v>
      </c>
      <c r="I1074" s="91" t="str">
        <f t="shared" ref="I1074:AD1074" si="296">I1046</f>
        <v>Deflect, Tip Out or Intercept</v>
      </c>
      <c r="J1074" s="91" t="str">
        <f t="shared" si="296"/>
        <v>Loose  Ball    or Dive on Floor</v>
      </c>
      <c r="K1074" s="91" t="str">
        <f t="shared" si="296"/>
        <v>Defensive Rebound</v>
      </c>
      <c r="L1074" s="91" t="str">
        <f t="shared" si="296"/>
        <v>Offensive Rebound</v>
      </c>
      <c r="M1074" s="91" t="str">
        <f t="shared" si="296"/>
        <v>Steal</v>
      </c>
      <c r="N1074" s="91" t="str">
        <f t="shared" si="296"/>
        <v>Charge</v>
      </c>
      <c r="O1074" s="91" t="str">
        <f t="shared" si="296"/>
        <v>Block          Shot</v>
      </c>
      <c r="P1074" s="91" t="str">
        <f t="shared" si="296"/>
        <v>Ball Pressure</v>
      </c>
      <c r="Q1074" s="91" t="str">
        <f t="shared" si="296"/>
        <v>Help Action</v>
      </c>
      <c r="R1074" s="91" t="str">
        <f t="shared" si="296"/>
        <v>Assist</v>
      </c>
      <c r="S1074" s="91" t="str">
        <f t="shared" si="296"/>
        <v>Defensive Tie Ups</v>
      </c>
      <c r="T1074" s="91" t="str">
        <f t="shared" si="296"/>
        <v>Great Screen</v>
      </c>
      <c r="U1074" s="91" t="str">
        <f t="shared" si="296"/>
        <v>Transition   Score</v>
      </c>
      <c r="V1074" s="91">
        <f t="shared" si="296"/>
        <v>0</v>
      </c>
      <c r="W1074" s="91" t="str">
        <f t="shared" si="296"/>
        <v>Turnover Unforced</v>
      </c>
      <c r="X1074" s="91" t="str">
        <f t="shared" si="296"/>
        <v>Turnover Forced</v>
      </c>
      <c r="Y1074" s="91" t="str">
        <f t="shared" si="296"/>
        <v>Offensive Tie Ups</v>
      </c>
      <c r="Z1074" s="91" t="str">
        <f t="shared" si="296"/>
        <v>Poor  Closeout</v>
      </c>
      <c r="AA1074" s="91" t="str">
        <f t="shared" si="296"/>
        <v>Beat off B=ounce</v>
      </c>
      <c r="AB1074" s="91" t="str">
        <f t="shared" si="296"/>
        <v>Poor Attitude or Language</v>
      </c>
      <c r="AC1074" s="91" t="str">
        <f t="shared" si="296"/>
        <v>Poor Reaction to Officials</v>
      </c>
      <c r="AD1074" s="91">
        <f t="shared" si="296"/>
        <v>0</v>
      </c>
      <c r="AE1074" s="92" t="s">
        <v>22</v>
      </c>
      <c r="AF1074" s="70"/>
      <c r="AG1074" s="9"/>
    </row>
    <row r="1075" spans="1:33" s="3" customFormat="1" ht="39" customHeight="1" thickBot="1" x14ac:dyDescent="0.4">
      <c r="A1075" s="66"/>
      <c r="B1075" s="93" t="s">
        <v>36</v>
      </c>
      <c r="C1075" s="94"/>
      <c r="D1075" s="94"/>
      <c r="E1075" s="95" t="s">
        <v>38</v>
      </c>
      <c r="F1075" s="93" t="s">
        <v>35</v>
      </c>
      <c r="G1075" s="113"/>
      <c r="H1075" s="168">
        <f>H1047</f>
        <v>1</v>
      </c>
      <c r="I1075" s="168">
        <f t="shared" ref="I1075:AD1075" si="297">I1047</f>
        <v>1</v>
      </c>
      <c r="J1075" s="168">
        <f t="shared" si="297"/>
        <v>2</v>
      </c>
      <c r="K1075" s="168">
        <f t="shared" si="297"/>
        <v>1</v>
      </c>
      <c r="L1075" s="168">
        <f t="shared" si="297"/>
        <v>1</v>
      </c>
      <c r="M1075" s="168">
        <f t="shared" si="297"/>
        <v>3</v>
      </c>
      <c r="N1075" s="168">
        <f t="shared" si="297"/>
        <v>3</v>
      </c>
      <c r="O1075" s="168">
        <f t="shared" si="297"/>
        <v>1</v>
      </c>
      <c r="P1075" s="168">
        <f t="shared" si="297"/>
        <v>1</v>
      </c>
      <c r="Q1075" s="168">
        <f t="shared" si="297"/>
        <v>1</v>
      </c>
      <c r="R1075" s="168">
        <f t="shared" si="297"/>
        <v>1</v>
      </c>
      <c r="S1075" s="168">
        <f t="shared" si="297"/>
        <v>2</v>
      </c>
      <c r="T1075" s="168">
        <f t="shared" si="297"/>
        <v>1</v>
      </c>
      <c r="U1075" s="168">
        <f t="shared" si="297"/>
        <v>1</v>
      </c>
      <c r="V1075" s="168">
        <f t="shared" si="297"/>
        <v>0</v>
      </c>
      <c r="W1075" s="168">
        <f t="shared" si="297"/>
        <v>-2</v>
      </c>
      <c r="X1075" s="168">
        <f t="shared" si="297"/>
        <v>-1</v>
      </c>
      <c r="Y1075" s="168">
        <f t="shared" si="297"/>
        <v>-1</v>
      </c>
      <c r="Z1075" s="168">
        <f t="shared" si="297"/>
        <v>-1</v>
      </c>
      <c r="AA1075" s="168">
        <f t="shared" si="297"/>
        <v>-1</v>
      </c>
      <c r="AB1075" s="168">
        <f t="shared" si="297"/>
        <v>-1</v>
      </c>
      <c r="AC1075" s="168">
        <f t="shared" si="297"/>
        <v>-1</v>
      </c>
      <c r="AD1075" s="168">
        <f t="shared" si="297"/>
        <v>0</v>
      </c>
      <c r="AE1075" s="99"/>
      <c r="AF1075" s="66"/>
      <c r="AG1075" s="9"/>
    </row>
    <row r="1076" spans="1:33" ht="36" customHeight="1" x14ac:dyDescent="0.25">
      <c r="A1076" s="64"/>
      <c r="B1076" s="96" t="str">
        <f t="shared" ref="B1076:C1081" si="298">IF(B1048="","",B1048)</f>
        <v/>
      </c>
      <c r="C1076" s="227" t="str">
        <f t="shared" si="298"/>
        <v/>
      </c>
      <c r="D1076" s="227"/>
      <c r="E1076" s="228"/>
      <c r="F1076" s="14"/>
      <c r="G1076" s="15">
        <f>IF(F1076="y",1,0)</f>
        <v>0</v>
      </c>
      <c r="H1076" s="16"/>
      <c r="I1076" s="17"/>
      <c r="J1076" s="18"/>
      <c r="K1076" s="18"/>
      <c r="L1076" s="18"/>
      <c r="M1076" s="18"/>
      <c r="N1076" s="18"/>
      <c r="O1076" s="18"/>
      <c r="P1076" s="18"/>
      <c r="Q1076" s="18"/>
      <c r="R1076" s="19"/>
      <c r="S1076" s="18"/>
      <c r="T1076" s="18"/>
      <c r="U1076" s="18"/>
      <c r="V1076" s="19"/>
      <c r="W1076" s="16"/>
      <c r="X1076" s="18"/>
      <c r="Y1076" s="19"/>
      <c r="Z1076" s="18"/>
      <c r="AA1076" s="17"/>
      <c r="AB1076" s="18"/>
      <c r="AC1076" s="18"/>
      <c r="AD1076" s="19"/>
      <c r="AE1076" s="100">
        <f>(H1076*H$11)+(I1076*I$11)+(J1076*J$11)+(K1076*K$11)+(L1076*L$11)+(M1076*M$11)+(N1076*N$11)+(O1076*O$11)+(P1076*P$11)+(Q1076*Q$11)+(R1076*R$11)+(S1076*S$11)+(T1076*T$11)+(U1076*U$11)+(V1076*V$11)+(W1076*W$11)+(X1076*X$11)+(Y1076*Y$11)+(Z1076*Z$11)+(AA1076*AA$11)+(AB1076*AB$11)+(AC1076*AC$11)+(AD1076*AD$11)</f>
        <v>0</v>
      </c>
      <c r="AF1076" s="64"/>
    </row>
    <row r="1077" spans="1:33" ht="36" customHeight="1" x14ac:dyDescent="0.25">
      <c r="A1077" s="64"/>
      <c r="B1077" s="97" t="str">
        <f t="shared" si="298"/>
        <v/>
      </c>
      <c r="C1077" s="215" t="str">
        <f t="shared" si="298"/>
        <v/>
      </c>
      <c r="D1077" s="216"/>
      <c r="E1077" s="217"/>
      <c r="F1077" s="14"/>
      <c r="G1077" s="15">
        <f t="shared" ref="G1077:G1091" si="299">IF(F1077="y",1,0)</f>
        <v>0</v>
      </c>
      <c r="H1077" s="20"/>
      <c r="I1077" s="13"/>
      <c r="J1077" s="21"/>
      <c r="K1077" s="21"/>
      <c r="L1077" s="21"/>
      <c r="M1077" s="21"/>
      <c r="N1077" s="21"/>
      <c r="O1077" s="21"/>
      <c r="P1077" s="21"/>
      <c r="Q1077" s="21"/>
      <c r="R1077" s="12"/>
      <c r="S1077" s="21"/>
      <c r="T1077" s="21"/>
      <c r="U1077" s="21"/>
      <c r="V1077" s="12"/>
      <c r="W1077" s="20"/>
      <c r="X1077" s="21"/>
      <c r="Y1077" s="12"/>
      <c r="Z1077" s="21"/>
      <c r="AA1077" s="13"/>
      <c r="AB1077" s="21"/>
      <c r="AC1077" s="21"/>
      <c r="AD1077" s="12"/>
      <c r="AE1077" s="101">
        <f t="shared" ref="AE1077:AE1091" si="300">(H1077*H$11)+(I1077*I$11)+(J1077*J$11)+(K1077*K$11)+(L1077*L$11)+(M1077*M$11)+(N1077*N$11)+(O1077*O$11)+(P1077*P$11)+(Q1077*Q$11)+(R1077*R$11)+(S1077*S$11)+(T1077*T$11)+(U1077*U$11)+(V1077*V$11)+(W1077*W$11)+(X1077*X$11)+(Y1077*Y$11)+(Z1077*Z$11)+(AA1077*AA$11)+(AB1077*AB$11)+(AC1077*AC$11)+(AD1077*AD$11)</f>
        <v>0</v>
      </c>
      <c r="AF1077" s="64"/>
    </row>
    <row r="1078" spans="1:33" ht="36" customHeight="1" x14ac:dyDescent="0.25">
      <c r="A1078" s="64"/>
      <c r="B1078" s="97" t="str">
        <f t="shared" si="298"/>
        <v/>
      </c>
      <c r="C1078" s="215" t="str">
        <f t="shared" si="298"/>
        <v/>
      </c>
      <c r="D1078" s="216"/>
      <c r="E1078" s="217"/>
      <c r="F1078" s="14"/>
      <c r="G1078" s="15">
        <f t="shared" si="299"/>
        <v>0</v>
      </c>
      <c r="H1078" s="20"/>
      <c r="I1078" s="13"/>
      <c r="J1078" s="21"/>
      <c r="K1078" s="21"/>
      <c r="L1078" s="21"/>
      <c r="M1078" s="21"/>
      <c r="N1078" s="21"/>
      <c r="O1078" s="21"/>
      <c r="P1078" s="21"/>
      <c r="Q1078" s="21"/>
      <c r="R1078" s="12"/>
      <c r="S1078" s="21"/>
      <c r="T1078" s="21"/>
      <c r="U1078" s="21"/>
      <c r="V1078" s="12"/>
      <c r="W1078" s="20"/>
      <c r="X1078" s="21"/>
      <c r="Y1078" s="12"/>
      <c r="Z1078" s="21"/>
      <c r="AA1078" s="13"/>
      <c r="AB1078" s="21"/>
      <c r="AC1078" s="21"/>
      <c r="AD1078" s="12"/>
      <c r="AE1078" s="101">
        <f t="shared" si="300"/>
        <v>0</v>
      </c>
      <c r="AF1078" s="64"/>
    </row>
    <row r="1079" spans="1:33" ht="36" customHeight="1" x14ac:dyDescent="0.25">
      <c r="A1079" s="64"/>
      <c r="B1079" s="97" t="str">
        <f t="shared" si="298"/>
        <v/>
      </c>
      <c r="C1079" s="215" t="str">
        <f t="shared" si="298"/>
        <v/>
      </c>
      <c r="D1079" s="216"/>
      <c r="E1079" s="217"/>
      <c r="F1079" s="14"/>
      <c r="G1079" s="15">
        <f t="shared" si="299"/>
        <v>0</v>
      </c>
      <c r="H1079" s="20"/>
      <c r="I1079" s="13"/>
      <c r="J1079" s="21"/>
      <c r="K1079" s="21"/>
      <c r="L1079" s="21"/>
      <c r="M1079" s="21"/>
      <c r="N1079" s="21"/>
      <c r="O1079" s="21"/>
      <c r="P1079" s="21"/>
      <c r="Q1079" s="21"/>
      <c r="R1079" s="12"/>
      <c r="S1079" s="21"/>
      <c r="T1079" s="21"/>
      <c r="U1079" s="21"/>
      <c r="V1079" s="12"/>
      <c r="W1079" s="20"/>
      <c r="X1079" s="21"/>
      <c r="Y1079" s="12"/>
      <c r="Z1079" s="21"/>
      <c r="AA1079" s="13"/>
      <c r="AB1079" s="21"/>
      <c r="AC1079" s="21"/>
      <c r="AD1079" s="12"/>
      <c r="AE1079" s="101">
        <f t="shared" si="300"/>
        <v>0</v>
      </c>
      <c r="AF1079" s="64"/>
    </row>
    <row r="1080" spans="1:33" ht="36" customHeight="1" x14ac:dyDescent="0.25">
      <c r="A1080" s="64"/>
      <c r="B1080" s="97" t="str">
        <f t="shared" si="298"/>
        <v/>
      </c>
      <c r="C1080" s="215" t="str">
        <f t="shared" si="298"/>
        <v/>
      </c>
      <c r="D1080" s="216"/>
      <c r="E1080" s="217"/>
      <c r="F1080" s="14"/>
      <c r="G1080" s="15">
        <f t="shared" si="299"/>
        <v>0</v>
      </c>
      <c r="H1080" s="20"/>
      <c r="I1080" s="13"/>
      <c r="J1080" s="21"/>
      <c r="K1080" s="21"/>
      <c r="L1080" s="21"/>
      <c r="M1080" s="21"/>
      <c r="N1080" s="21"/>
      <c r="O1080" s="21"/>
      <c r="P1080" s="21"/>
      <c r="Q1080" s="21"/>
      <c r="R1080" s="12"/>
      <c r="S1080" s="21"/>
      <c r="T1080" s="21"/>
      <c r="U1080" s="21"/>
      <c r="V1080" s="12"/>
      <c r="W1080" s="20"/>
      <c r="X1080" s="21"/>
      <c r="Y1080" s="12"/>
      <c r="Z1080" s="21"/>
      <c r="AA1080" s="13"/>
      <c r="AB1080" s="21"/>
      <c r="AC1080" s="21"/>
      <c r="AD1080" s="12"/>
      <c r="AE1080" s="101">
        <f t="shared" si="300"/>
        <v>0</v>
      </c>
      <c r="AF1080" s="64"/>
    </row>
    <row r="1081" spans="1:33" ht="36" customHeight="1" x14ac:dyDescent="0.25">
      <c r="A1081" s="64"/>
      <c r="B1081" s="97" t="str">
        <f t="shared" si="298"/>
        <v/>
      </c>
      <c r="C1081" s="215" t="str">
        <f t="shared" si="298"/>
        <v/>
      </c>
      <c r="D1081" s="216"/>
      <c r="E1081" s="217"/>
      <c r="F1081" s="14"/>
      <c r="G1081" s="15">
        <f t="shared" si="299"/>
        <v>0</v>
      </c>
      <c r="H1081" s="20"/>
      <c r="I1081" s="13"/>
      <c r="J1081" s="21"/>
      <c r="K1081" s="21"/>
      <c r="L1081" s="21"/>
      <c r="M1081" s="21"/>
      <c r="N1081" s="21"/>
      <c r="O1081" s="21"/>
      <c r="P1081" s="21"/>
      <c r="Q1081" s="21"/>
      <c r="R1081" s="12"/>
      <c r="S1081" s="21"/>
      <c r="T1081" s="21"/>
      <c r="U1081" s="21"/>
      <c r="V1081" s="12"/>
      <c r="W1081" s="20"/>
      <c r="X1081" s="21"/>
      <c r="Y1081" s="12"/>
      <c r="Z1081" s="21"/>
      <c r="AA1081" s="13"/>
      <c r="AB1081" s="21"/>
      <c r="AC1081" s="21"/>
      <c r="AD1081" s="12"/>
      <c r="AE1081" s="101">
        <f t="shared" si="300"/>
        <v>0</v>
      </c>
      <c r="AF1081" s="64"/>
    </row>
    <row r="1082" spans="1:33" ht="36" customHeight="1" x14ac:dyDescent="0.25">
      <c r="A1082" s="64"/>
      <c r="B1082" s="97"/>
      <c r="C1082" s="215" t="str">
        <f t="shared" ref="C1082:C1091" si="301">IF(C1054="","",C1054)</f>
        <v/>
      </c>
      <c r="D1082" s="216"/>
      <c r="E1082" s="217"/>
      <c r="F1082" s="14"/>
      <c r="G1082" s="15">
        <f t="shared" si="299"/>
        <v>0</v>
      </c>
      <c r="H1082" s="20"/>
      <c r="I1082" s="13"/>
      <c r="J1082" s="21"/>
      <c r="K1082" s="21"/>
      <c r="L1082" s="21"/>
      <c r="M1082" s="21"/>
      <c r="N1082" s="21"/>
      <c r="O1082" s="21"/>
      <c r="P1082" s="21"/>
      <c r="Q1082" s="21"/>
      <c r="R1082" s="12"/>
      <c r="S1082" s="21"/>
      <c r="T1082" s="21"/>
      <c r="U1082" s="21"/>
      <c r="V1082" s="12"/>
      <c r="W1082" s="20"/>
      <c r="X1082" s="21"/>
      <c r="Y1082" s="12"/>
      <c r="Z1082" s="21"/>
      <c r="AA1082" s="13"/>
      <c r="AB1082" s="21"/>
      <c r="AC1082" s="21"/>
      <c r="AD1082" s="12"/>
      <c r="AE1082" s="101">
        <f t="shared" si="300"/>
        <v>0</v>
      </c>
      <c r="AF1082" s="64"/>
    </row>
    <row r="1083" spans="1:33" ht="36" customHeight="1" x14ac:dyDescent="0.25">
      <c r="A1083" s="64"/>
      <c r="B1083" s="97" t="str">
        <f t="shared" ref="B1083:B1091" si="302">IF(B1055="","",B1055)</f>
        <v/>
      </c>
      <c r="C1083" s="215" t="str">
        <f t="shared" si="301"/>
        <v/>
      </c>
      <c r="D1083" s="216"/>
      <c r="E1083" s="217"/>
      <c r="F1083" s="14"/>
      <c r="G1083" s="15">
        <f t="shared" si="299"/>
        <v>0</v>
      </c>
      <c r="H1083" s="20"/>
      <c r="I1083" s="13"/>
      <c r="J1083" s="21"/>
      <c r="K1083" s="21"/>
      <c r="L1083" s="21"/>
      <c r="M1083" s="21"/>
      <c r="N1083" s="21"/>
      <c r="O1083" s="21"/>
      <c r="P1083" s="21"/>
      <c r="Q1083" s="21"/>
      <c r="R1083" s="12"/>
      <c r="S1083" s="21"/>
      <c r="T1083" s="21"/>
      <c r="U1083" s="21"/>
      <c r="V1083" s="12"/>
      <c r="W1083" s="20"/>
      <c r="X1083" s="21"/>
      <c r="Y1083" s="12"/>
      <c r="Z1083" s="21"/>
      <c r="AA1083" s="13"/>
      <c r="AB1083" s="21"/>
      <c r="AC1083" s="21"/>
      <c r="AD1083" s="12"/>
      <c r="AE1083" s="101">
        <f t="shared" si="300"/>
        <v>0</v>
      </c>
      <c r="AF1083" s="64"/>
    </row>
    <row r="1084" spans="1:33" ht="36" customHeight="1" x14ac:dyDescent="0.25">
      <c r="A1084" s="64"/>
      <c r="B1084" s="97" t="str">
        <f t="shared" si="302"/>
        <v/>
      </c>
      <c r="C1084" s="215" t="str">
        <f t="shared" si="301"/>
        <v/>
      </c>
      <c r="D1084" s="216"/>
      <c r="E1084" s="217"/>
      <c r="F1084" s="14"/>
      <c r="G1084" s="15">
        <f t="shared" si="299"/>
        <v>0</v>
      </c>
      <c r="H1084" s="20"/>
      <c r="I1084" s="13"/>
      <c r="J1084" s="21"/>
      <c r="K1084" s="21"/>
      <c r="L1084" s="21"/>
      <c r="M1084" s="21"/>
      <c r="N1084" s="21"/>
      <c r="O1084" s="21"/>
      <c r="P1084" s="21"/>
      <c r="Q1084" s="21"/>
      <c r="R1084" s="12"/>
      <c r="S1084" s="21"/>
      <c r="T1084" s="21"/>
      <c r="U1084" s="21"/>
      <c r="V1084" s="12"/>
      <c r="W1084" s="20"/>
      <c r="X1084" s="21"/>
      <c r="Y1084" s="12"/>
      <c r="Z1084" s="21"/>
      <c r="AA1084" s="13"/>
      <c r="AB1084" s="21"/>
      <c r="AC1084" s="21"/>
      <c r="AD1084" s="12"/>
      <c r="AE1084" s="101">
        <f t="shared" si="300"/>
        <v>0</v>
      </c>
      <c r="AF1084" s="64"/>
    </row>
    <row r="1085" spans="1:33" ht="36" customHeight="1" x14ac:dyDescent="0.25">
      <c r="A1085" s="64"/>
      <c r="B1085" s="97" t="str">
        <f t="shared" si="302"/>
        <v/>
      </c>
      <c r="C1085" s="215" t="str">
        <f t="shared" si="301"/>
        <v/>
      </c>
      <c r="D1085" s="216"/>
      <c r="E1085" s="217"/>
      <c r="F1085" s="14"/>
      <c r="G1085" s="15">
        <f t="shared" si="299"/>
        <v>0</v>
      </c>
      <c r="H1085" s="20"/>
      <c r="I1085" s="13"/>
      <c r="J1085" s="21"/>
      <c r="K1085" s="21"/>
      <c r="L1085" s="21"/>
      <c r="M1085" s="21"/>
      <c r="N1085" s="21"/>
      <c r="O1085" s="21"/>
      <c r="P1085" s="21"/>
      <c r="Q1085" s="21"/>
      <c r="R1085" s="12"/>
      <c r="S1085" s="21"/>
      <c r="T1085" s="21"/>
      <c r="U1085" s="21"/>
      <c r="V1085" s="12"/>
      <c r="W1085" s="20"/>
      <c r="X1085" s="21"/>
      <c r="Y1085" s="12"/>
      <c r="Z1085" s="21"/>
      <c r="AA1085" s="13"/>
      <c r="AB1085" s="21"/>
      <c r="AC1085" s="21"/>
      <c r="AD1085" s="12"/>
      <c r="AE1085" s="101">
        <f t="shared" si="300"/>
        <v>0</v>
      </c>
      <c r="AF1085" s="64"/>
    </row>
    <row r="1086" spans="1:33" ht="36" customHeight="1" x14ac:dyDescent="0.25">
      <c r="A1086" s="64"/>
      <c r="B1086" s="97" t="str">
        <f t="shared" si="302"/>
        <v/>
      </c>
      <c r="C1086" s="215" t="str">
        <f t="shared" si="301"/>
        <v/>
      </c>
      <c r="D1086" s="216"/>
      <c r="E1086" s="217"/>
      <c r="F1086" s="14"/>
      <c r="G1086" s="15">
        <f t="shared" si="299"/>
        <v>0</v>
      </c>
      <c r="H1086" s="20"/>
      <c r="I1086" s="13"/>
      <c r="J1086" s="21"/>
      <c r="K1086" s="21"/>
      <c r="L1086" s="21"/>
      <c r="M1086" s="21"/>
      <c r="N1086" s="21"/>
      <c r="O1086" s="21"/>
      <c r="P1086" s="21"/>
      <c r="Q1086" s="21"/>
      <c r="R1086" s="12"/>
      <c r="S1086" s="21"/>
      <c r="T1086" s="21"/>
      <c r="U1086" s="21"/>
      <c r="V1086" s="12"/>
      <c r="W1086" s="20"/>
      <c r="X1086" s="21"/>
      <c r="Y1086" s="12"/>
      <c r="Z1086" s="21"/>
      <c r="AA1086" s="13"/>
      <c r="AB1086" s="21"/>
      <c r="AC1086" s="21"/>
      <c r="AD1086" s="12"/>
      <c r="AE1086" s="101">
        <f t="shared" si="300"/>
        <v>0</v>
      </c>
      <c r="AF1086" s="64"/>
    </row>
    <row r="1087" spans="1:33" ht="36" customHeight="1" x14ac:dyDescent="0.25">
      <c r="A1087" s="64"/>
      <c r="B1087" s="97" t="str">
        <f t="shared" si="302"/>
        <v/>
      </c>
      <c r="C1087" s="215" t="str">
        <f t="shared" si="301"/>
        <v/>
      </c>
      <c r="D1087" s="216"/>
      <c r="E1087" s="217"/>
      <c r="F1087" s="14"/>
      <c r="G1087" s="15">
        <f t="shared" si="299"/>
        <v>0</v>
      </c>
      <c r="H1087" s="20"/>
      <c r="I1087" s="13"/>
      <c r="J1087" s="21"/>
      <c r="K1087" s="21"/>
      <c r="L1087" s="21"/>
      <c r="M1087" s="21"/>
      <c r="N1087" s="21"/>
      <c r="O1087" s="21"/>
      <c r="P1087" s="21"/>
      <c r="Q1087" s="21"/>
      <c r="R1087" s="12"/>
      <c r="S1087" s="21"/>
      <c r="T1087" s="21"/>
      <c r="U1087" s="21"/>
      <c r="V1087" s="12"/>
      <c r="W1087" s="20"/>
      <c r="X1087" s="21"/>
      <c r="Y1087" s="12"/>
      <c r="Z1087" s="21"/>
      <c r="AA1087" s="13"/>
      <c r="AB1087" s="21"/>
      <c r="AC1087" s="21"/>
      <c r="AD1087" s="12"/>
      <c r="AE1087" s="101">
        <f t="shared" si="300"/>
        <v>0</v>
      </c>
      <c r="AF1087" s="64"/>
    </row>
    <row r="1088" spans="1:33" ht="36" customHeight="1" x14ac:dyDescent="0.25">
      <c r="A1088" s="64"/>
      <c r="B1088" s="97" t="str">
        <f t="shared" si="302"/>
        <v/>
      </c>
      <c r="C1088" s="215" t="str">
        <f t="shared" si="301"/>
        <v/>
      </c>
      <c r="D1088" s="216"/>
      <c r="E1088" s="217"/>
      <c r="F1088" s="14"/>
      <c r="G1088" s="15">
        <f t="shared" si="299"/>
        <v>0</v>
      </c>
      <c r="H1088" s="20"/>
      <c r="I1088" s="13"/>
      <c r="J1088" s="21"/>
      <c r="K1088" s="21"/>
      <c r="L1088" s="21"/>
      <c r="M1088" s="21"/>
      <c r="N1088" s="21"/>
      <c r="O1088" s="21"/>
      <c r="P1088" s="21"/>
      <c r="Q1088" s="21"/>
      <c r="R1088" s="12"/>
      <c r="S1088" s="21"/>
      <c r="T1088" s="21"/>
      <c r="U1088" s="21"/>
      <c r="V1088" s="12"/>
      <c r="W1088" s="20"/>
      <c r="X1088" s="21"/>
      <c r="Y1088" s="12"/>
      <c r="Z1088" s="21"/>
      <c r="AA1088" s="13"/>
      <c r="AB1088" s="21"/>
      <c r="AC1088" s="21"/>
      <c r="AD1088" s="12"/>
      <c r="AE1088" s="101">
        <f t="shared" si="300"/>
        <v>0</v>
      </c>
      <c r="AF1088" s="64"/>
    </row>
    <row r="1089" spans="1:33" ht="36" customHeight="1" x14ac:dyDescent="0.25">
      <c r="A1089" s="64"/>
      <c r="B1089" s="97" t="str">
        <f t="shared" si="302"/>
        <v/>
      </c>
      <c r="C1089" s="215" t="str">
        <f t="shared" si="301"/>
        <v/>
      </c>
      <c r="D1089" s="216"/>
      <c r="E1089" s="217"/>
      <c r="F1089" s="14"/>
      <c r="G1089" s="15">
        <f t="shared" si="299"/>
        <v>0</v>
      </c>
      <c r="H1089" s="20"/>
      <c r="I1089" s="13"/>
      <c r="J1089" s="21"/>
      <c r="K1089" s="21"/>
      <c r="L1089" s="21"/>
      <c r="M1089" s="21"/>
      <c r="N1089" s="21"/>
      <c r="O1089" s="21"/>
      <c r="P1089" s="21"/>
      <c r="Q1089" s="21"/>
      <c r="R1089" s="12"/>
      <c r="S1089" s="21"/>
      <c r="T1089" s="21"/>
      <c r="U1089" s="21"/>
      <c r="V1089" s="12"/>
      <c r="W1089" s="20"/>
      <c r="X1089" s="21"/>
      <c r="Y1089" s="12"/>
      <c r="Z1089" s="21"/>
      <c r="AA1089" s="13"/>
      <c r="AB1089" s="21"/>
      <c r="AC1089" s="21"/>
      <c r="AD1089" s="12"/>
      <c r="AE1089" s="101">
        <f t="shared" si="300"/>
        <v>0</v>
      </c>
      <c r="AF1089" s="64"/>
    </row>
    <row r="1090" spans="1:33" ht="36" customHeight="1" x14ac:dyDescent="0.25">
      <c r="A1090" s="64"/>
      <c r="B1090" s="97" t="str">
        <f t="shared" si="302"/>
        <v/>
      </c>
      <c r="C1090" s="215" t="str">
        <f t="shared" si="301"/>
        <v/>
      </c>
      <c r="D1090" s="216"/>
      <c r="E1090" s="217"/>
      <c r="F1090" s="14"/>
      <c r="G1090" s="15">
        <f t="shared" si="299"/>
        <v>0</v>
      </c>
      <c r="H1090" s="20"/>
      <c r="I1090" s="13"/>
      <c r="J1090" s="21"/>
      <c r="K1090" s="21"/>
      <c r="L1090" s="21"/>
      <c r="M1090" s="21"/>
      <c r="N1090" s="21"/>
      <c r="O1090" s="21"/>
      <c r="P1090" s="21"/>
      <c r="Q1090" s="21"/>
      <c r="R1090" s="12"/>
      <c r="S1090" s="21"/>
      <c r="T1090" s="21"/>
      <c r="U1090" s="21"/>
      <c r="V1090" s="12"/>
      <c r="W1090" s="20"/>
      <c r="X1090" s="21"/>
      <c r="Y1090" s="12"/>
      <c r="Z1090" s="21"/>
      <c r="AA1090" s="13"/>
      <c r="AB1090" s="21"/>
      <c r="AC1090" s="21"/>
      <c r="AD1090" s="12"/>
      <c r="AE1090" s="101">
        <f t="shared" si="300"/>
        <v>0</v>
      </c>
      <c r="AF1090" s="64"/>
    </row>
    <row r="1091" spans="1:33" ht="36.75" customHeight="1" thickBot="1" x14ac:dyDescent="0.3">
      <c r="A1091" s="64"/>
      <c r="B1091" s="98" t="str">
        <f t="shared" si="302"/>
        <v/>
      </c>
      <c r="C1091" s="224" t="str">
        <f t="shared" si="301"/>
        <v/>
      </c>
      <c r="D1091" s="225"/>
      <c r="E1091" s="226"/>
      <c r="F1091" s="160"/>
      <c r="G1091" s="23">
        <f t="shared" si="299"/>
        <v>0</v>
      </c>
      <c r="H1091" s="24"/>
      <c r="I1091" s="25"/>
      <c r="J1091" s="26"/>
      <c r="K1091" s="26"/>
      <c r="L1091" s="26"/>
      <c r="M1091" s="26"/>
      <c r="N1091" s="26"/>
      <c r="O1091" s="26"/>
      <c r="P1091" s="26"/>
      <c r="Q1091" s="26"/>
      <c r="R1091" s="27"/>
      <c r="S1091" s="26"/>
      <c r="T1091" s="26"/>
      <c r="U1091" s="26"/>
      <c r="V1091" s="27"/>
      <c r="W1091" s="24"/>
      <c r="X1091" s="26"/>
      <c r="Y1091" s="27"/>
      <c r="Z1091" s="26"/>
      <c r="AA1091" s="26"/>
      <c r="AB1091" s="26"/>
      <c r="AC1091" s="26"/>
      <c r="AD1091" s="27"/>
      <c r="AE1091" s="100">
        <f t="shared" si="300"/>
        <v>0</v>
      </c>
      <c r="AF1091" s="64"/>
    </row>
    <row r="1092" spans="1:33" ht="36" customHeight="1" thickTop="1" thickBot="1" x14ac:dyDescent="0.3">
      <c r="A1092" s="64"/>
      <c r="B1092" s="213" t="s">
        <v>25</v>
      </c>
      <c r="C1092" s="214"/>
      <c r="D1092" s="214"/>
      <c r="E1092" s="214"/>
      <c r="F1092" s="165"/>
      <c r="G1092" s="165"/>
      <c r="H1092" s="104">
        <f>SUM(H1076:H1091)</f>
        <v>0</v>
      </c>
      <c r="I1092" s="105">
        <f t="shared" ref="I1092:AD1092" si="303">SUM(I1076:I1091)</f>
        <v>0</v>
      </c>
      <c r="J1092" s="105">
        <f t="shared" si="303"/>
        <v>0</v>
      </c>
      <c r="K1092" s="105">
        <f t="shared" si="303"/>
        <v>0</v>
      </c>
      <c r="L1092" s="105">
        <f t="shared" si="303"/>
        <v>0</v>
      </c>
      <c r="M1092" s="105">
        <f t="shared" si="303"/>
        <v>0</v>
      </c>
      <c r="N1092" s="105">
        <f t="shared" si="303"/>
        <v>0</v>
      </c>
      <c r="O1092" s="105">
        <f t="shared" si="303"/>
        <v>0</v>
      </c>
      <c r="P1092" s="105">
        <f t="shared" si="303"/>
        <v>0</v>
      </c>
      <c r="Q1092" s="105">
        <f t="shared" si="303"/>
        <v>0</v>
      </c>
      <c r="R1092" s="166">
        <f t="shared" si="303"/>
        <v>0</v>
      </c>
      <c r="S1092" s="105">
        <f t="shared" si="303"/>
        <v>0</v>
      </c>
      <c r="T1092" s="105">
        <f t="shared" si="303"/>
        <v>0</v>
      </c>
      <c r="U1092" s="105">
        <f t="shared" si="303"/>
        <v>0</v>
      </c>
      <c r="V1092" s="107">
        <f t="shared" si="303"/>
        <v>0</v>
      </c>
      <c r="W1092" s="108">
        <f t="shared" si="303"/>
        <v>0</v>
      </c>
      <c r="X1092" s="105">
        <f t="shared" si="303"/>
        <v>0</v>
      </c>
      <c r="Y1092" s="166">
        <f t="shared" si="303"/>
        <v>0</v>
      </c>
      <c r="Z1092" s="109">
        <f t="shared" si="303"/>
        <v>0</v>
      </c>
      <c r="AA1092" s="110">
        <f t="shared" si="303"/>
        <v>0</v>
      </c>
      <c r="AB1092" s="110">
        <f t="shared" si="303"/>
        <v>0</v>
      </c>
      <c r="AC1092" s="110">
        <f t="shared" si="303"/>
        <v>0</v>
      </c>
      <c r="AD1092" s="111">
        <f t="shared" si="303"/>
        <v>0</v>
      </c>
      <c r="AE1092" s="102">
        <f>SUM(AE1076:AE1091)</f>
        <v>0</v>
      </c>
      <c r="AF1092" s="64"/>
    </row>
    <row r="1093" spans="1:33" ht="8.25" customHeight="1" thickTop="1" x14ac:dyDescent="0.25">
      <c r="A1093" s="64"/>
      <c r="B1093" s="64"/>
      <c r="C1093" s="64"/>
      <c r="D1093" s="64"/>
      <c r="E1093" s="64"/>
      <c r="F1093" s="64"/>
      <c r="G1093" s="64"/>
      <c r="H1093" s="64"/>
      <c r="I1093" s="64"/>
      <c r="J1093" s="64"/>
      <c r="K1093" s="64"/>
      <c r="L1093" s="64"/>
      <c r="M1093" s="64"/>
      <c r="N1093" s="64"/>
      <c r="O1093" s="64"/>
      <c r="P1093" s="64"/>
      <c r="Q1093" s="64"/>
      <c r="R1093" s="64"/>
      <c r="S1093" s="64"/>
      <c r="T1093" s="64"/>
      <c r="U1093" s="64"/>
      <c r="V1093" s="64"/>
      <c r="W1093" s="64"/>
      <c r="X1093" s="64"/>
      <c r="Y1093" s="64"/>
      <c r="Z1093" s="64"/>
      <c r="AA1093" s="64"/>
      <c r="AB1093" s="64"/>
      <c r="AC1093" s="64"/>
      <c r="AD1093" s="64"/>
      <c r="AE1093" s="64"/>
      <c r="AF1093" s="64"/>
    </row>
    <row r="1094" spans="1:33" x14ac:dyDescent="0.25">
      <c r="A1094" s="64"/>
      <c r="B1094" s="71"/>
      <c r="C1094" s="71"/>
      <c r="D1094" s="71"/>
      <c r="E1094" s="71"/>
      <c r="F1094" s="71"/>
      <c r="G1094" s="71"/>
      <c r="H1094" s="71"/>
      <c r="I1094" s="71"/>
      <c r="J1094" s="71"/>
      <c r="K1094" s="71"/>
      <c r="L1094" s="71"/>
      <c r="M1094" s="71"/>
      <c r="N1094" s="71"/>
      <c r="O1094" s="71"/>
      <c r="P1094" s="71"/>
      <c r="Q1094" s="71"/>
      <c r="R1094" s="71"/>
      <c r="S1094" s="71"/>
      <c r="T1094" s="71"/>
      <c r="U1094" s="71"/>
      <c r="V1094" s="71"/>
      <c r="W1094" s="71"/>
      <c r="X1094" s="71"/>
      <c r="Y1094" s="71"/>
      <c r="Z1094" s="71"/>
      <c r="AA1094" s="71"/>
      <c r="AB1094" s="71"/>
      <c r="AC1094" s="71"/>
      <c r="AD1094" s="71"/>
      <c r="AE1094" s="71"/>
      <c r="AF1094" s="64"/>
    </row>
    <row r="1095" spans="1:33" s="2" customFormat="1" ht="33.75" x14ac:dyDescent="0.5">
      <c r="A1095" s="65"/>
      <c r="B1095" s="72"/>
      <c r="C1095" s="222" t="s">
        <v>11</v>
      </c>
      <c r="D1095" s="222"/>
      <c r="E1095" s="222"/>
      <c r="F1095" s="222"/>
      <c r="G1095" s="222"/>
      <c r="H1095" s="222"/>
      <c r="I1095" s="222"/>
      <c r="J1095" s="222"/>
      <c r="K1095" s="222"/>
      <c r="L1095" s="222"/>
      <c r="M1095" s="222"/>
      <c r="N1095" s="222"/>
      <c r="O1095" s="222"/>
      <c r="P1095" s="222"/>
      <c r="Q1095" s="222"/>
      <c r="R1095" s="222"/>
      <c r="S1095" s="222"/>
      <c r="T1095" s="222"/>
      <c r="U1095" s="222"/>
      <c r="V1095" s="222"/>
      <c r="W1095" s="222"/>
      <c r="X1095" s="222"/>
      <c r="Y1095" s="222"/>
      <c r="Z1095" s="222"/>
      <c r="AA1095" s="222"/>
      <c r="AB1095" s="222"/>
      <c r="AC1095" s="222"/>
      <c r="AD1095" s="222"/>
      <c r="AE1095" s="222"/>
      <c r="AF1095" s="65"/>
      <c r="AG1095" s="9"/>
    </row>
    <row r="1096" spans="1:33" s="3" customFormat="1" ht="26.25" x14ac:dyDescent="0.4">
      <c r="A1096" s="66"/>
      <c r="B1096" s="73"/>
      <c r="C1096" s="223" t="s">
        <v>12</v>
      </c>
      <c r="D1096" s="223"/>
      <c r="E1096" s="223"/>
      <c r="F1096" s="223"/>
      <c r="G1096" s="223"/>
      <c r="H1096" s="223"/>
      <c r="I1096" s="223"/>
      <c r="J1096" s="223"/>
      <c r="K1096" s="223"/>
      <c r="L1096" s="223"/>
      <c r="M1096" s="223"/>
      <c r="N1096" s="223"/>
      <c r="O1096" s="223"/>
      <c r="P1096" s="223"/>
      <c r="Q1096" s="223"/>
      <c r="R1096" s="223"/>
      <c r="S1096" s="223"/>
      <c r="T1096" s="223"/>
      <c r="U1096" s="223"/>
      <c r="V1096" s="223"/>
      <c r="W1096" s="223"/>
      <c r="X1096" s="223"/>
      <c r="Y1096" s="223"/>
      <c r="Z1096" s="223"/>
      <c r="AA1096" s="223"/>
      <c r="AB1096" s="223"/>
      <c r="AC1096" s="223"/>
      <c r="AD1096" s="223"/>
      <c r="AE1096" s="223"/>
      <c r="AF1096" s="66"/>
      <c r="AG1096" s="9"/>
    </row>
    <row r="1097" spans="1:33" s="3" customFormat="1" ht="9" customHeight="1" x14ac:dyDescent="0.4">
      <c r="A1097" s="66"/>
      <c r="B1097" s="73"/>
      <c r="C1097" s="163"/>
      <c r="D1097" s="163"/>
      <c r="E1097" s="163"/>
      <c r="F1097" s="163"/>
      <c r="G1097" s="163"/>
      <c r="H1097" s="163"/>
      <c r="I1097" s="163"/>
      <c r="J1097" s="163"/>
      <c r="K1097" s="163"/>
      <c r="L1097" s="163"/>
      <c r="M1097" s="163"/>
      <c r="N1097" s="163"/>
      <c r="O1097" s="163"/>
      <c r="P1097" s="163"/>
      <c r="Q1097" s="163"/>
      <c r="R1097" s="163"/>
      <c r="S1097" s="163"/>
      <c r="T1097" s="163"/>
      <c r="U1097" s="163"/>
      <c r="V1097" s="163"/>
      <c r="W1097" s="163"/>
      <c r="X1097" s="163"/>
      <c r="Y1097" s="163"/>
      <c r="Z1097" s="163"/>
      <c r="AA1097" s="163"/>
      <c r="AB1097" s="163"/>
      <c r="AC1097" s="163"/>
      <c r="AD1097" s="163"/>
      <c r="AE1097" s="163"/>
      <c r="AF1097" s="66"/>
      <c r="AG1097" s="9"/>
    </row>
    <row r="1098" spans="1:33" s="4" customFormat="1" ht="32.25" customHeight="1" x14ac:dyDescent="0.3">
      <c r="A1098" s="67"/>
      <c r="B1098" s="75"/>
      <c r="C1098" s="75"/>
      <c r="D1098" s="219" t="str">
        <f>IF(D1070="","",D1070)</f>
        <v/>
      </c>
      <c r="E1098" s="220"/>
      <c r="F1098" s="220"/>
      <c r="G1098" s="220"/>
      <c r="H1098" s="221"/>
      <c r="I1098" s="76"/>
      <c r="J1098" s="219" t="str">
        <f>IF(J1070="","",J1070)</f>
        <v/>
      </c>
      <c r="K1098" s="220"/>
      <c r="L1098" s="220"/>
      <c r="M1098" s="220"/>
      <c r="N1098" s="220"/>
      <c r="O1098" s="220"/>
      <c r="P1098" s="220"/>
      <c r="Q1098" s="221"/>
      <c r="R1098" s="77" t="s">
        <v>13</v>
      </c>
      <c r="S1098" s="169"/>
      <c r="T1098" s="170"/>
      <c r="U1098" s="170"/>
      <c r="V1098" s="170"/>
      <c r="W1098" s="170"/>
      <c r="X1098" s="170"/>
      <c r="Y1098" s="170"/>
      <c r="Z1098" s="171"/>
      <c r="AA1098" s="77" t="s">
        <v>16</v>
      </c>
      <c r="AB1098" s="172"/>
      <c r="AC1098" s="173"/>
      <c r="AD1098" s="174"/>
      <c r="AE1098" s="78"/>
      <c r="AF1098" s="67"/>
      <c r="AG1098" s="10">
        <f>IF(AB1098="",0,1)</f>
        <v>0</v>
      </c>
    </row>
    <row r="1099" spans="1:33" s="5" customFormat="1" x14ac:dyDescent="0.3">
      <c r="A1099" s="68"/>
      <c r="B1099" s="78"/>
      <c r="C1099" s="78"/>
      <c r="D1099" s="218" t="s">
        <v>20</v>
      </c>
      <c r="E1099" s="218"/>
      <c r="F1099" s="218"/>
      <c r="G1099" s="218"/>
      <c r="H1099" s="218"/>
      <c r="I1099" s="78"/>
      <c r="J1099" s="218" t="s">
        <v>14</v>
      </c>
      <c r="K1099" s="218"/>
      <c r="L1099" s="218"/>
      <c r="M1099" s="218"/>
      <c r="N1099" s="218"/>
      <c r="O1099" s="218"/>
      <c r="P1099" s="218"/>
      <c r="Q1099" s="218"/>
      <c r="R1099" s="78"/>
      <c r="S1099" s="218" t="s">
        <v>15</v>
      </c>
      <c r="T1099" s="218"/>
      <c r="U1099" s="218"/>
      <c r="V1099" s="218"/>
      <c r="W1099" s="218"/>
      <c r="X1099" s="218"/>
      <c r="Y1099" s="218"/>
      <c r="Z1099" s="218"/>
      <c r="AA1099" s="78"/>
      <c r="AB1099" s="218" t="s">
        <v>17</v>
      </c>
      <c r="AC1099" s="218"/>
      <c r="AD1099" s="218"/>
      <c r="AE1099" s="78"/>
      <c r="AF1099" s="68"/>
      <c r="AG1099" s="9"/>
    </row>
    <row r="1100" spans="1:33" ht="21.75" thickBot="1" x14ac:dyDescent="0.3">
      <c r="A1100" s="64"/>
      <c r="B1100" s="79"/>
      <c r="C1100" s="71"/>
      <c r="D1100" s="71"/>
      <c r="E1100" s="71"/>
      <c r="F1100" s="71"/>
      <c r="G1100" s="71"/>
      <c r="H1100" s="71"/>
      <c r="I1100" s="71"/>
      <c r="J1100" s="80"/>
      <c r="K1100" s="80"/>
      <c r="L1100" s="80"/>
      <c r="M1100" s="80"/>
      <c r="N1100" s="80"/>
      <c r="O1100" s="80"/>
      <c r="P1100" s="80"/>
      <c r="Q1100" s="80"/>
      <c r="R1100" s="71"/>
      <c r="S1100" s="80"/>
      <c r="T1100" s="80"/>
      <c r="U1100" s="80"/>
      <c r="V1100" s="80"/>
      <c r="W1100" s="80"/>
      <c r="X1100" s="80"/>
      <c r="Y1100" s="80"/>
      <c r="Z1100" s="80"/>
      <c r="AA1100" s="71"/>
      <c r="AB1100" s="71"/>
      <c r="AC1100" s="71"/>
      <c r="AD1100" s="71"/>
      <c r="AE1100" s="71"/>
      <c r="AF1100" s="64"/>
    </row>
    <row r="1101" spans="1:33" s="6" customFormat="1" ht="31.5" customHeight="1" thickTop="1" thickBot="1" x14ac:dyDescent="0.3">
      <c r="A1101" s="69"/>
      <c r="B1101" s="81"/>
      <c r="C1101" s="82"/>
      <c r="D1101" s="82"/>
      <c r="E1101" s="82"/>
      <c r="F1101" s="82"/>
      <c r="G1101" s="82"/>
      <c r="H1101" s="230" t="s">
        <v>41</v>
      </c>
      <c r="I1101" s="231"/>
      <c r="J1101" s="231"/>
      <c r="K1101" s="231"/>
      <c r="L1101" s="231"/>
      <c r="M1101" s="231"/>
      <c r="N1101" s="231"/>
      <c r="O1101" s="231"/>
      <c r="P1101" s="231"/>
      <c r="Q1101" s="231"/>
      <c r="R1101" s="231"/>
      <c r="S1101" s="231"/>
      <c r="T1101" s="231"/>
      <c r="U1101" s="231"/>
      <c r="V1101" s="231"/>
      <c r="W1101" s="161"/>
      <c r="X1101" s="162"/>
      <c r="Y1101" s="162"/>
      <c r="Z1101" s="85" t="s">
        <v>42</v>
      </c>
      <c r="AA1101" s="86"/>
      <c r="AB1101" s="86"/>
      <c r="AC1101" s="86"/>
      <c r="AD1101" s="86"/>
      <c r="AE1101" s="87"/>
      <c r="AF1101" s="69"/>
      <c r="AG1101" s="9"/>
    </row>
    <row r="1102" spans="1:33" s="7" customFormat="1" ht="69.75" customHeight="1" thickBot="1" x14ac:dyDescent="0.4">
      <c r="A1102" s="70"/>
      <c r="B1102" s="88"/>
      <c r="C1102" s="229" t="s">
        <v>4</v>
      </c>
      <c r="D1102" s="229"/>
      <c r="E1102" s="229"/>
      <c r="F1102" s="164"/>
      <c r="G1102" s="90"/>
      <c r="H1102" s="91" t="str">
        <f>H1074</f>
        <v>Box Out</v>
      </c>
      <c r="I1102" s="91" t="str">
        <f t="shared" ref="I1102:AD1102" si="304">I1074</f>
        <v>Deflect, Tip Out or Intercept</v>
      </c>
      <c r="J1102" s="91" t="str">
        <f t="shared" si="304"/>
        <v>Loose  Ball    or Dive on Floor</v>
      </c>
      <c r="K1102" s="91" t="str">
        <f t="shared" si="304"/>
        <v>Defensive Rebound</v>
      </c>
      <c r="L1102" s="91" t="str">
        <f t="shared" si="304"/>
        <v>Offensive Rebound</v>
      </c>
      <c r="M1102" s="91" t="str">
        <f t="shared" si="304"/>
        <v>Steal</v>
      </c>
      <c r="N1102" s="91" t="str">
        <f t="shared" si="304"/>
        <v>Charge</v>
      </c>
      <c r="O1102" s="91" t="str">
        <f t="shared" si="304"/>
        <v>Block          Shot</v>
      </c>
      <c r="P1102" s="91" t="str">
        <f t="shared" si="304"/>
        <v>Ball Pressure</v>
      </c>
      <c r="Q1102" s="91" t="str">
        <f t="shared" si="304"/>
        <v>Help Action</v>
      </c>
      <c r="R1102" s="91" t="str">
        <f t="shared" si="304"/>
        <v>Assist</v>
      </c>
      <c r="S1102" s="91" t="str">
        <f t="shared" si="304"/>
        <v>Defensive Tie Ups</v>
      </c>
      <c r="T1102" s="91" t="str">
        <f t="shared" si="304"/>
        <v>Great Screen</v>
      </c>
      <c r="U1102" s="91" t="str">
        <f t="shared" si="304"/>
        <v>Transition   Score</v>
      </c>
      <c r="V1102" s="91">
        <f t="shared" si="304"/>
        <v>0</v>
      </c>
      <c r="W1102" s="91" t="str">
        <f t="shared" si="304"/>
        <v>Turnover Unforced</v>
      </c>
      <c r="X1102" s="91" t="str">
        <f t="shared" si="304"/>
        <v>Turnover Forced</v>
      </c>
      <c r="Y1102" s="91" t="str">
        <f t="shared" si="304"/>
        <v>Offensive Tie Ups</v>
      </c>
      <c r="Z1102" s="91" t="str">
        <f t="shared" si="304"/>
        <v>Poor  Closeout</v>
      </c>
      <c r="AA1102" s="91" t="str">
        <f t="shared" si="304"/>
        <v>Beat off B=ounce</v>
      </c>
      <c r="AB1102" s="91" t="str">
        <f t="shared" si="304"/>
        <v>Poor Attitude or Language</v>
      </c>
      <c r="AC1102" s="91" t="str">
        <f t="shared" si="304"/>
        <v>Poor Reaction to Officials</v>
      </c>
      <c r="AD1102" s="91">
        <f t="shared" si="304"/>
        <v>0</v>
      </c>
      <c r="AE1102" s="92" t="s">
        <v>22</v>
      </c>
      <c r="AF1102" s="70"/>
      <c r="AG1102" s="9"/>
    </row>
    <row r="1103" spans="1:33" s="3" customFormat="1" ht="39" customHeight="1" thickBot="1" x14ac:dyDescent="0.4">
      <c r="A1103" s="66"/>
      <c r="B1103" s="93" t="s">
        <v>36</v>
      </c>
      <c r="C1103" s="94"/>
      <c r="D1103" s="94"/>
      <c r="E1103" s="95" t="s">
        <v>38</v>
      </c>
      <c r="F1103" s="93" t="s">
        <v>35</v>
      </c>
      <c r="G1103" s="113"/>
      <c r="H1103" s="168">
        <f>H1075</f>
        <v>1</v>
      </c>
      <c r="I1103" s="168">
        <f t="shared" ref="I1103:AD1103" si="305">I1075</f>
        <v>1</v>
      </c>
      <c r="J1103" s="168">
        <f t="shared" si="305"/>
        <v>2</v>
      </c>
      <c r="K1103" s="168">
        <f t="shared" si="305"/>
        <v>1</v>
      </c>
      <c r="L1103" s="168">
        <f t="shared" si="305"/>
        <v>1</v>
      </c>
      <c r="M1103" s="168">
        <f t="shared" si="305"/>
        <v>3</v>
      </c>
      <c r="N1103" s="168">
        <f t="shared" si="305"/>
        <v>3</v>
      </c>
      <c r="O1103" s="168">
        <f t="shared" si="305"/>
        <v>1</v>
      </c>
      <c r="P1103" s="168">
        <f t="shared" si="305"/>
        <v>1</v>
      </c>
      <c r="Q1103" s="168">
        <f t="shared" si="305"/>
        <v>1</v>
      </c>
      <c r="R1103" s="168">
        <f t="shared" si="305"/>
        <v>1</v>
      </c>
      <c r="S1103" s="168">
        <f t="shared" si="305"/>
        <v>2</v>
      </c>
      <c r="T1103" s="168">
        <f t="shared" si="305"/>
        <v>1</v>
      </c>
      <c r="U1103" s="168">
        <f t="shared" si="305"/>
        <v>1</v>
      </c>
      <c r="V1103" s="168">
        <f t="shared" si="305"/>
        <v>0</v>
      </c>
      <c r="W1103" s="168">
        <f t="shared" si="305"/>
        <v>-2</v>
      </c>
      <c r="X1103" s="168">
        <f t="shared" si="305"/>
        <v>-1</v>
      </c>
      <c r="Y1103" s="168">
        <f t="shared" si="305"/>
        <v>-1</v>
      </c>
      <c r="Z1103" s="168">
        <f t="shared" si="305"/>
        <v>-1</v>
      </c>
      <c r="AA1103" s="168">
        <f t="shared" si="305"/>
        <v>-1</v>
      </c>
      <c r="AB1103" s="168">
        <f t="shared" si="305"/>
        <v>-1</v>
      </c>
      <c r="AC1103" s="168">
        <f t="shared" si="305"/>
        <v>-1</v>
      </c>
      <c r="AD1103" s="168">
        <f t="shared" si="305"/>
        <v>0</v>
      </c>
      <c r="AE1103" s="99"/>
      <c r="AF1103" s="66"/>
      <c r="AG1103" s="9"/>
    </row>
    <row r="1104" spans="1:33" ht="36" customHeight="1" x14ac:dyDescent="0.25">
      <c r="A1104" s="64"/>
      <c r="B1104" s="96" t="str">
        <f t="shared" ref="B1104:C1109" si="306">IF(B1076="","",B1076)</f>
        <v/>
      </c>
      <c r="C1104" s="227" t="str">
        <f t="shared" si="306"/>
        <v/>
      </c>
      <c r="D1104" s="227"/>
      <c r="E1104" s="228"/>
      <c r="F1104" s="14"/>
      <c r="G1104" s="15">
        <f>IF(F1104="y",1,0)</f>
        <v>0</v>
      </c>
      <c r="H1104" s="16"/>
      <c r="I1104" s="17"/>
      <c r="J1104" s="18"/>
      <c r="K1104" s="18"/>
      <c r="L1104" s="18"/>
      <c r="M1104" s="18"/>
      <c r="N1104" s="18"/>
      <c r="O1104" s="18"/>
      <c r="P1104" s="18"/>
      <c r="Q1104" s="18"/>
      <c r="R1104" s="19"/>
      <c r="S1104" s="18"/>
      <c r="T1104" s="18"/>
      <c r="U1104" s="18"/>
      <c r="V1104" s="19"/>
      <c r="W1104" s="16"/>
      <c r="X1104" s="18"/>
      <c r="Y1104" s="19"/>
      <c r="Z1104" s="18"/>
      <c r="AA1104" s="17"/>
      <c r="AB1104" s="18"/>
      <c r="AC1104" s="18"/>
      <c r="AD1104" s="19"/>
      <c r="AE1104" s="100">
        <f>(H1104*H$11)+(I1104*I$11)+(J1104*J$11)+(K1104*K$11)+(L1104*L$11)+(M1104*M$11)+(N1104*N$11)+(O1104*O$11)+(P1104*P$11)+(Q1104*Q$11)+(R1104*R$11)+(S1104*S$11)+(T1104*T$11)+(U1104*U$11)+(V1104*V$11)+(W1104*W$11)+(X1104*X$11)+(Y1104*Y$11)+(Z1104*Z$11)+(AA1104*AA$11)+(AB1104*AB$11)+(AC1104*AC$11)+(AD1104*AD$11)</f>
        <v>0</v>
      </c>
      <c r="AF1104" s="64"/>
    </row>
    <row r="1105" spans="1:32" ht="36" customHeight="1" x14ac:dyDescent="0.25">
      <c r="A1105" s="64"/>
      <c r="B1105" s="97" t="str">
        <f t="shared" si="306"/>
        <v/>
      </c>
      <c r="C1105" s="215" t="str">
        <f t="shared" si="306"/>
        <v/>
      </c>
      <c r="D1105" s="216"/>
      <c r="E1105" s="217"/>
      <c r="F1105" s="14"/>
      <c r="G1105" s="15">
        <f t="shared" ref="G1105:G1119" si="307">IF(F1105="y",1,0)</f>
        <v>0</v>
      </c>
      <c r="H1105" s="20"/>
      <c r="I1105" s="13"/>
      <c r="J1105" s="21"/>
      <c r="K1105" s="21"/>
      <c r="L1105" s="21"/>
      <c r="M1105" s="21"/>
      <c r="N1105" s="21"/>
      <c r="O1105" s="21"/>
      <c r="P1105" s="21"/>
      <c r="Q1105" s="21"/>
      <c r="R1105" s="12"/>
      <c r="S1105" s="21"/>
      <c r="T1105" s="21"/>
      <c r="U1105" s="21"/>
      <c r="V1105" s="12"/>
      <c r="W1105" s="20"/>
      <c r="X1105" s="21"/>
      <c r="Y1105" s="12"/>
      <c r="Z1105" s="21"/>
      <c r="AA1105" s="13"/>
      <c r="AB1105" s="21"/>
      <c r="AC1105" s="21"/>
      <c r="AD1105" s="12"/>
      <c r="AE1105" s="101">
        <f t="shared" ref="AE1105:AE1119" si="308">(H1105*H$11)+(I1105*I$11)+(J1105*J$11)+(K1105*K$11)+(L1105*L$11)+(M1105*M$11)+(N1105*N$11)+(O1105*O$11)+(P1105*P$11)+(Q1105*Q$11)+(R1105*R$11)+(S1105*S$11)+(T1105*T$11)+(U1105*U$11)+(V1105*V$11)+(W1105*W$11)+(X1105*X$11)+(Y1105*Y$11)+(Z1105*Z$11)+(AA1105*AA$11)+(AB1105*AB$11)+(AC1105*AC$11)+(AD1105*AD$11)</f>
        <v>0</v>
      </c>
      <c r="AF1105" s="64"/>
    </row>
    <row r="1106" spans="1:32" ht="36" customHeight="1" x14ac:dyDescent="0.25">
      <c r="A1106" s="64"/>
      <c r="B1106" s="97" t="str">
        <f t="shared" si="306"/>
        <v/>
      </c>
      <c r="C1106" s="215" t="str">
        <f t="shared" si="306"/>
        <v/>
      </c>
      <c r="D1106" s="216"/>
      <c r="E1106" s="217"/>
      <c r="F1106" s="14"/>
      <c r="G1106" s="15">
        <f t="shared" si="307"/>
        <v>0</v>
      </c>
      <c r="H1106" s="20"/>
      <c r="I1106" s="13"/>
      <c r="J1106" s="21"/>
      <c r="K1106" s="21"/>
      <c r="L1106" s="21"/>
      <c r="M1106" s="21"/>
      <c r="N1106" s="21"/>
      <c r="O1106" s="21"/>
      <c r="P1106" s="21"/>
      <c r="Q1106" s="21"/>
      <c r="R1106" s="12"/>
      <c r="S1106" s="21"/>
      <c r="T1106" s="21"/>
      <c r="U1106" s="21"/>
      <c r="V1106" s="12"/>
      <c r="W1106" s="20"/>
      <c r="X1106" s="21"/>
      <c r="Y1106" s="12"/>
      <c r="Z1106" s="21"/>
      <c r="AA1106" s="13"/>
      <c r="AB1106" s="21"/>
      <c r="AC1106" s="21"/>
      <c r="AD1106" s="12"/>
      <c r="AE1106" s="101">
        <f t="shared" si="308"/>
        <v>0</v>
      </c>
      <c r="AF1106" s="64"/>
    </row>
    <row r="1107" spans="1:32" ht="36" customHeight="1" x14ac:dyDescent="0.25">
      <c r="A1107" s="64"/>
      <c r="B1107" s="97" t="str">
        <f t="shared" si="306"/>
        <v/>
      </c>
      <c r="C1107" s="215" t="str">
        <f t="shared" si="306"/>
        <v/>
      </c>
      <c r="D1107" s="216"/>
      <c r="E1107" s="217"/>
      <c r="F1107" s="14"/>
      <c r="G1107" s="15">
        <f t="shared" si="307"/>
        <v>0</v>
      </c>
      <c r="H1107" s="20"/>
      <c r="I1107" s="13"/>
      <c r="J1107" s="21"/>
      <c r="K1107" s="21"/>
      <c r="L1107" s="21"/>
      <c r="M1107" s="21"/>
      <c r="N1107" s="21"/>
      <c r="O1107" s="21"/>
      <c r="P1107" s="21"/>
      <c r="Q1107" s="21"/>
      <c r="R1107" s="12"/>
      <c r="S1107" s="21"/>
      <c r="T1107" s="21"/>
      <c r="U1107" s="21"/>
      <c r="V1107" s="12"/>
      <c r="W1107" s="20"/>
      <c r="X1107" s="21"/>
      <c r="Y1107" s="12"/>
      <c r="Z1107" s="21"/>
      <c r="AA1107" s="13"/>
      <c r="AB1107" s="21"/>
      <c r="AC1107" s="21"/>
      <c r="AD1107" s="12"/>
      <c r="AE1107" s="101">
        <f t="shared" si="308"/>
        <v>0</v>
      </c>
      <c r="AF1107" s="64"/>
    </row>
    <row r="1108" spans="1:32" ht="36" customHeight="1" x14ac:dyDescent="0.25">
      <c r="A1108" s="64"/>
      <c r="B1108" s="97" t="str">
        <f t="shared" si="306"/>
        <v/>
      </c>
      <c r="C1108" s="215" t="str">
        <f t="shared" si="306"/>
        <v/>
      </c>
      <c r="D1108" s="216"/>
      <c r="E1108" s="217"/>
      <c r="F1108" s="14"/>
      <c r="G1108" s="15">
        <f t="shared" si="307"/>
        <v>0</v>
      </c>
      <c r="H1108" s="20"/>
      <c r="I1108" s="13"/>
      <c r="J1108" s="21"/>
      <c r="K1108" s="21"/>
      <c r="L1108" s="21"/>
      <c r="M1108" s="21"/>
      <c r="N1108" s="21"/>
      <c r="O1108" s="21"/>
      <c r="P1108" s="21"/>
      <c r="Q1108" s="21"/>
      <c r="R1108" s="12"/>
      <c r="S1108" s="21"/>
      <c r="T1108" s="21"/>
      <c r="U1108" s="21"/>
      <c r="V1108" s="12"/>
      <c r="W1108" s="20"/>
      <c r="X1108" s="21"/>
      <c r="Y1108" s="12"/>
      <c r="Z1108" s="21"/>
      <c r="AA1108" s="13"/>
      <c r="AB1108" s="21"/>
      <c r="AC1108" s="21"/>
      <c r="AD1108" s="12"/>
      <c r="AE1108" s="101">
        <f t="shared" si="308"/>
        <v>0</v>
      </c>
      <c r="AF1108" s="64"/>
    </row>
    <row r="1109" spans="1:32" ht="36" customHeight="1" x14ac:dyDescent="0.25">
      <c r="A1109" s="64"/>
      <c r="B1109" s="97" t="str">
        <f t="shared" si="306"/>
        <v/>
      </c>
      <c r="C1109" s="215" t="str">
        <f t="shared" si="306"/>
        <v/>
      </c>
      <c r="D1109" s="216"/>
      <c r="E1109" s="217"/>
      <c r="F1109" s="14"/>
      <c r="G1109" s="15">
        <f t="shared" si="307"/>
        <v>0</v>
      </c>
      <c r="H1109" s="20"/>
      <c r="I1109" s="13"/>
      <c r="J1109" s="21"/>
      <c r="K1109" s="21"/>
      <c r="L1109" s="21"/>
      <c r="M1109" s="21"/>
      <c r="N1109" s="21"/>
      <c r="O1109" s="21"/>
      <c r="P1109" s="21"/>
      <c r="Q1109" s="21"/>
      <c r="R1109" s="12"/>
      <c r="S1109" s="21"/>
      <c r="T1109" s="21"/>
      <c r="U1109" s="21"/>
      <c r="V1109" s="12"/>
      <c r="W1109" s="20"/>
      <c r="X1109" s="21"/>
      <c r="Y1109" s="12"/>
      <c r="Z1109" s="21"/>
      <c r="AA1109" s="13"/>
      <c r="AB1109" s="21"/>
      <c r="AC1109" s="21"/>
      <c r="AD1109" s="12"/>
      <c r="AE1109" s="101">
        <f t="shared" si="308"/>
        <v>0</v>
      </c>
      <c r="AF1109" s="64"/>
    </row>
    <row r="1110" spans="1:32" ht="36" customHeight="1" x14ac:dyDescent="0.25">
      <c r="A1110" s="64"/>
      <c r="B1110" s="97"/>
      <c r="C1110" s="215" t="str">
        <f t="shared" ref="C1110:C1119" si="309">IF(C1082="","",C1082)</f>
        <v/>
      </c>
      <c r="D1110" s="216"/>
      <c r="E1110" s="217"/>
      <c r="F1110" s="14"/>
      <c r="G1110" s="15">
        <f t="shared" si="307"/>
        <v>0</v>
      </c>
      <c r="H1110" s="20"/>
      <c r="I1110" s="13"/>
      <c r="J1110" s="21"/>
      <c r="K1110" s="21"/>
      <c r="L1110" s="21"/>
      <c r="M1110" s="21"/>
      <c r="N1110" s="21"/>
      <c r="O1110" s="21"/>
      <c r="P1110" s="21"/>
      <c r="Q1110" s="21"/>
      <c r="R1110" s="12"/>
      <c r="S1110" s="21"/>
      <c r="T1110" s="21"/>
      <c r="U1110" s="21"/>
      <c r="V1110" s="12"/>
      <c r="W1110" s="20"/>
      <c r="X1110" s="21"/>
      <c r="Y1110" s="12"/>
      <c r="Z1110" s="21"/>
      <c r="AA1110" s="13"/>
      <c r="AB1110" s="21"/>
      <c r="AC1110" s="21"/>
      <c r="AD1110" s="12"/>
      <c r="AE1110" s="101">
        <f t="shared" si="308"/>
        <v>0</v>
      </c>
      <c r="AF1110" s="64"/>
    </row>
    <row r="1111" spans="1:32" ht="36" customHeight="1" x14ac:dyDescent="0.25">
      <c r="A1111" s="64"/>
      <c r="B1111" s="97" t="str">
        <f t="shared" ref="B1111:B1119" si="310">IF(B1083="","",B1083)</f>
        <v/>
      </c>
      <c r="C1111" s="215" t="str">
        <f t="shared" si="309"/>
        <v/>
      </c>
      <c r="D1111" s="216"/>
      <c r="E1111" s="217"/>
      <c r="F1111" s="14"/>
      <c r="G1111" s="15">
        <f t="shared" si="307"/>
        <v>0</v>
      </c>
      <c r="H1111" s="20"/>
      <c r="I1111" s="13"/>
      <c r="J1111" s="21"/>
      <c r="K1111" s="21"/>
      <c r="L1111" s="21"/>
      <c r="M1111" s="21"/>
      <c r="N1111" s="21"/>
      <c r="O1111" s="21"/>
      <c r="P1111" s="21"/>
      <c r="Q1111" s="21"/>
      <c r="R1111" s="12"/>
      <c r="S1111" s="21"/>
      <c r="T1111" s="21"/>
      <c r="U1111" s="21"/>
      <c r="V1111" s="12"/>
      <c r="W1111" s="20"/>
      <c r="X1111" s="21"/>
      <c r="Y1111" s="12"/>
      <c r="Z1111" s="21"/>
      <c r="AA1111" s="13"/>
      <c r="AB1111" s="21"/>
      <c r="AC1111" s="21"/>
      <c r="AD1111" s="12"/>
      <c r="AE1111" s="101">
        <f t="shared" si="308"/>
        <v>0</v>
      </c>
      <c r="AF1111" s="64"/>
    </row>
    <row r="1112" spans="1:32" ht="36" customHeight="1" x14ac:dyDescent="0.25">
      <c r="A1112" s="64"/>
      <c r="B1112" s="97" t="str">
        <f t="shared" si="310"/>
        <v/>
      </c>
      <c r="C1112" s="215" t="str">
        <f t="shared" si="309"/>
        <v/>
      </c>
      <c r="D1112" s="216"/>
      <c r="E1112" s="217"/>
      <c r="F1112" s="14"/>
      <c r="G1112" s="15">
        <f t="shared" si="307"/>
        <v>0</v>
      </c>
      <c r="H1112" s="20"/>
      <c r="I1112" s="13"/>
      <c r="J1112" s="21"/>
      <c r="K1112" s="21"/>
      <c r="L1112" s="21"/>
      <c r="M1112" s="21"/>
      <c r="N1112" s="21"/>
      <c r="O1112" s="21"/>
      <c r="P1112" s="21"/>
      <c r="Q1112" s="21"/>
      <c r="R1112" s="12"/>
      <c r="S1112" s="21"/>
      <c r="T1112" s="21"/>
      <c r="U1112" s="21"/>
      <c r="V1112" s="12"/>
      <c r="W1112" s="20"/>
      <c r="X1112" s="21"/>
      <c r="Y1112" s="12"/>
      <c r="Z1112" s="21"/>
      <c r="AA1112" s="13"/>
      <c r="AB1112" s="21"/>
      <c r="AC1112" s="21"/>
      <c r="AD1112" s="12"/>
      <c r="AE1112" s="101">
        <f t="shared" si="308"/>
        <v>0</v>
      </c>
      <c r="AF1112" s="64"/>
    </row>
    <row r="1113" spans="1:32" ht="36" customHeight="1" x14ac:dyDescent="0.25">
      <c r="A1113" s="64"/>
      <c r="B1113" s="97" t="str">
        <f t="shared" si="310"/>
        <v/>
      </c>
      <c r="C1113" s="215" t="str">
        <f t="shared" si="309"/>
        <v/>
      </c>
      <c r="D1113" s="216"/>
      <c r="E1113" s="217"/>
      <c r="F1113" s="14"/>
      <c r="G1113" s="15">
        <f t="shared" si="307"/>
        <v>0</v>
      </c>
      <c r="H1113" s="20"/>
      <c r="I1113" s="13"/>
      <c r="J1113" s="21"/>
      <c r="K1113" s="21"/>
      <c r="L1113" s="21"/>
      <c r="M1113" s="21"/>
      <c r="N1113" s="21"/>
      <c r="O1113" s="21"/>
      <c r="P1113" s="21"/>
      <c r="Q1113" s="21"/>
      <c r="R1113" s="12"/>
      <c r="S1113" s="21"/>
      <c r="T1113" s="21"/>
      <c r="U1113" s="21"/>
      <c r="V1113" s="12"/>
      <c r="W1113" s="20"/>
      <c r="X1113" s="21"/>
      <c r="Y1113" s="12"/>
      <c r="Z1113" s="21"/>
      <c r="AA1113" s="13"/>
      <c r="AB1113" s="21"/>
      <c r="AC1113" s="21"/>
      <c r="AD1113" s="12"/>
      <c r="AE1113" s="101">
        <f t="shared" si="308"/>
        <v>0</v>
      </c>
      <c r="AF1113" s="64"/>
    </row>
    <row r="1114" spans="1:32" ht="36" customHeight="1" x14ac:dyDescent="0.25">
      <c r="A1114" s="64"/>
      <c r="B1114" s="97" t="str">
        <f t="shared" si="310"/>
        <v/>
      </c>
      <c r="C1114" s="215" t="str">
        <f t="shared" si="309"/>
        <v/>
      </c>
      <c r="D1114" s="216"/>
      <c r="E1114" s="217"/>
      <c r="F1114" s="14"/>
      <c r="G1114" s="15">
        <f t="shared" si="307"/>
        <v>0</v>
      </c>
      <c r="H1114" s="20"/>
      <c r="I1114" s="13"/>
      <c r="J1114" s="21"/>
      <c r="K1114" s="21"/>
      <c r="L1114" s="21"/>
      <c r="M1114" s="21"/>
      <c r="N1114" s="21"/>
      <c r="O1114" s="21"/>
      <c r="P1114" s="21"/>
      <c r="Q1114" s="21"/>
      <c r="R1114" s="12"/>
      <c r="S1114" s="21"/>
      <c r="T1114" s="21"/>
      <c r="U1114" s="21"/>
      <c r="V1114" s="12"/>
      <c r="W1114" s="20"/>
      <c r="X1114" s="21"/>
      <c r="Y1114" s="12"/>
      <c r="Z1114" s="21"/>
      <c r="AA1114" s="13"/>
      <c r="AB1114" s="21"/>
      <c r="AC1114" s="21"/>
      <c r="AD1114" s="12"/>
      <c r="AE1114" s="101">
        <f t="shared" si="308"/>
        <v>0</v>
      </c>
      <c r="AF1114" s="64"/>
    </row>
    <row r="1115" spans="1:32" ht="36" customHeight="1" x14ac:dyDescent="0.25">
      <c r="A1115" s="64"/>
      <c r="B1115" s="97" t="str">
        <f t="shared" si="310"/>
        <v/>
      </c>
      <c r="C1115" s="215" t="str">
        <f t="shared" si="309"/>
        <v/>
      </c>
      <c r="D1115" s="216"/>
      <c r="E1115" s="217"/>
      <c r="F1115" s="14"/>
      <c r="G1115" s="15">
        <f t="shared" si="307"/>
        <v>0</v>
      </c>
      <c r="H1115" s="20"/>
      <c r="I1115" s="13"/>
      <c r="J1115" s="21"/>
      <c r="K1115" s="21"/>
      <c r="L1115" s="21"/>
      <c r="M1115" s="21"/>
      <c r="N1115" s="21"/>
      <c r="O1115" s="21"/>
      <c r="P1115" s="21"/>
      <c r="Q1115" s="21"/>
      <c r="R1115" s="12"/>
      <c r="S1115" s="21"/>
      <c r="T1115" s="21"/>
      <c r="U1115" s="21"/>
      <c r="V1115" s="12"/>
      <c r="W1115" s="20"/>
      <c r="X1115" s="21"/>
      <c r="Y1115" s="12"/>
      <c r="Z1115" s="21"/>
      <c r="AA1115" s="13"/>
      <c r="AB1115" s="21"/>
      <c r="AC1115" s="21"/>
      <c r="AD1115" s="12"/>
      <c r="AE1115" s="101">
        <f t="shared" si="308"/>
        <v>0</v>
      </c>
      <c r="AF1115" s="64"/>
    </row>
    <row r="1116" spans="1:32" ht="36" customHeight="1" x14ac:dyDescent="0.25">
      <c r="A1116" s="64"/>
      <c r="B1116" s="97" t="str">
        <f t="shared" si="310"/>
        <v/>
      </c>
      <c r="C1116" s="215" t="str">
        <f t="shared" si="309"/>
        <v/>
      </c>
      <c r="D1116" s="216"/>
      <c r="E1116" s="217"/>
      <c r="F1116" s="14"/>
      <c r="G1116" s="15">
        <f t="shared" si="307"/>
        <v>0</v>
      </c>
      <c r="H1116" s="20"/>
      <c r="I1116" s="13"/>
      <c r="J1116" s="21"/>
      <c r="K1116" s="21"/>
      <c r="L1116" s="21"/>
      <c r="M1116" s="21"/>
      <c r="N1116" s="21"/>
      <c r="O1116" s="21"/>
      <c r="P1116" s="21"/>
      <c r="Q1116" s="21"/>
      <c r="R1116" s="12"/>
      <c r="S1116" s="21"/>
      <c r="T1116" s="21"/>
      <c r="U1116" s="21"/>
      <c r="V1116" s="12"/>
      <c r="W1116" s="20"/>
      <c r="X1116" s="21"/>
      <c r="Y1116" s="12"/>
      <c r="Z1116" s="21"/>
      <c r="AA1116" s="13"/>
      <c r="AB1116" s="21"/>
      <c r="AC1116" s="21"/>
      <c r="AD1116" s="12"/>
      <c r="AE1116" s="101">
        <f t="shared" si="308"/>
        <v>0</v>
      </c>
      <c r="AF1116" s="64"/>
    </row>
    <row r="1117" spans="1:32" ht="36" customHeight="1" x14ac:dyDescent="0.25">
      <c r="A1117" s="64"/>
      <c r="B1117" s="97" t="str">
        <f t="shared" si="310"/>
        <v/>
      </c>
      <c r="C1117" s="215" t="str">
        <f t="shared" si="309"/>
        <v/>
      </c>
      <c r="D1117" s="216"/>
      <c r="E1117" s="217"/>
      <c r="F1117" s="14"/>
      <c r="G1117" s="15">
        <f t="shared" si="307"/>
        <v>0</v>
      </c>
      <c r="H1117" s="20"/>
      <c r="I1117" s="13"/>
      <c r="J1117" s="21"/>
      <c r="K1117" s="21"/>
      <c r="L1117" s="21"/>
      <c r="M1117" s="21"/>
      <c r="N1117" s="21"/>
      <c r="O1117" s="21"/>
      <c r="P1117" s="21"/>
      <c r="Q1117" s="21"/>
      <c r="R1117" s="12"/>
      <c r="S1117" s="21"/>
      <c r="T1117" s="21"/>
      <c r="U1117" s="21"/>
      <c r="V1117" s="12"/>
      <c r="W1117" s="20"/>
      <c r="X1117" s="21"/>
      <c r="Y1117" s="12"/>
      <c r="Z1117" s="21"/>
      <c r="AA1117" s="13"/>
      <c r="AB1117" s="21"/>
      <c r="AC1117" s="21"/>
      <c r="AD1117" s="12"/>
      <c r="AE1117" s="101">
        <f t="shared" si="308"/>
        <v>0</v>
      </c>
      <c r="AF1117" s="64"/>
    </row>
    <row r="1118" spans="1:32" ht="36" customHeight="1" x14ac:dyDescent="0.25">
      <c r="A1118" s="64"/>
      <c r="B1118" s="97" t="str">
        <f t="shared" si="310"/>
        <v/>
      </c>
      <c r="C1118" s="215" t="str">
        <f t="shared" si="309"/>
        <v/>
      </c>
      <c r="D1118" s="216"/>
      <c r="E1118" s="217"/>
      <c r="F1118" s="14"/>
      <c r="G1118" s="15">
        <f t="shared" si="307"/>
        <v>0</v>
      </c>
      <c r="H1118" s="20"/>
      <c r="I1118" s="13"/>
      <c r="J1118" s="21"/>
      <c r="K1118" s="21"/>
      <c r="L1118" s="21"/>
      <c r="M1118" s="21"/>
      <c r="N1118" s="21"/>
      <c r="O1118" s="21"/>
      <c r="P1118" s="21"/>
      <c r="Q1118" s="21"/>
      <c r="R1118" s="12"/>
      <c r="S1118" s="21"/>
      <c r="T1118" s="21"/>
      <c r="U1118" s="21"/>
      <c r="V1118" s="12"/>
      <c r="W1118" s="20"/>
      <c r="X1118" s="21"/>
      <c r="Y1118" s="12"/>
      <c r="Z1118" s="21"/>
      <c r="AA1118" s="13"/>
      <c r="AB1118" s="21"/>
      <c r="AC1118" s="21"/>
      <c r="AD1118" s="12"/>
      <c r="AE1118" s="101">
        <f t="shared" si="308"/>
        <v>0</v>
      </c>
      <c r="AF1118" s="64"/>
    </row>
    <row r="1119" spans="1:32" ht="36.75" customHeight="1" thickBot="1" x14ac:dyDescent="0.3">
      <c r="A1119" s="64"/>
      <c r="B1119" s="98" t="str">
        <f t="shared" si="310"/>
        <v/>
      </c>
      <c r="C1119" s="224" t="str">
        <f t="shared" si="309"/>
        <v/>
      </c>
      <c r="D1119" s="225"/>
      <c r="E1119" s="226"/>
      <c r="F1119" s="160"/>
      <c r="G1119" s="23">
        <f t="shared" si="307"/>
        <v>0</v>
      </c>
      <c r="H1119" s="24"/>
      <c r="I1119" s="25"/>
      <c r="J1119" s="26"/>
      <c r="K1119" s="26"/>
      <c r="L1119" s="26"/>
      <c r="M1119" s="26"/>
      <c r="N1119" s="26"/>
      <c r="O1119" s="26"/>
      <c r="P1119" s="26"/>
      <c r="Q1119" s="26"/>
      <c r="R1119" s="27"/>
      <c r="S1119" s="26"/>
      <c r="T1119" s="26"/>
      <c r="U1119" s="26"/>
      <c r="V1119" s="27"/>
      <c r="W1119" s="24"/>
      <c r="X1119" s="26"/>
      <c r="Y1119" s="27"/>
      <c r="Z1119" s="26"/>
      <c r="AA1119" s="26"/>
      <c r="AB1119" s="26"/>
      <c r="AC1119" s="26"/>
      <c r="AD1119" s="27"/>
      <c r="AE1119" s="100">
        <f t="shared" si="308"/>
        <v>0</v>
      </c>
      <c r="AF1119" s="64"/>
    </row>
    <row r="1120" spans="1:32" ht="36" customHeight="1" thickTop="1" thickBot="1" x14ac:dyDescent="0.3">
      <c r="A1120" s="64"/>
      <c r="B1120" s="213" t="s">
        <v>25</v>
      </c>
      <c r="C1120" s="214"/>
      <c r="D1120" s="214"/>
      <c r="E1120" s="214"/>
      <c r="F1120" s="165"/>
      <c r="G1120" s="165"/>
      <c r="H1120" s="104">
        <f>SUM(H1104:H1119)</f>
        <v>0</v>
      </c>
      <c r="I1120" s="105">
        <f t="shared" ref="I1120:AD1120" si="311">SUM(I1104:I1119)</f>
        <v>0</v>
      </c>
      <c r="J1120" s="105">
        <f t="shared" si="311"/>
        <v>0</v>
      </c>
      <c r="K1120" s="105">
        <f t="shared" si="311"/>
        <v>0</v>
      </c>
      <c r="L1120" s="105">
        <f t="shared" si="311"/>
        <v>0</v>
      </c>
      <c r="M1120" s="105">
        <f t="shared" si="311"/>
        <v>0</v>
      </c>
      <c r="N1120" s="105">
        <f t="shared" si="311"/>
        <v>0</v>
      </c>
      <c r="O1120" s="105">
        <f t="shared" si="311"/>
        <v>0</v>
      </c>
      <c r="P1120" s="105">
        <f t="shared" si="311"/>
        <v>0</v>
      </c>
      <c r="Q1120" s="105">
        <f t="shared" si="311"/>
        <v>0</v>
      </c>
      <c r="R1120" s="166">
        <f t="shared" si="311"/>
        <v>0</v>
      </c>
      <c r="S1120" s="105">
        <f t="shared" si="311"/>
        <v>0</v>
      </c>
      <c r="T1120" s="105">
        <f t="shared" si="311"/>
        <v>0</v>
      </c>
      <c r="U1120" s="105">
        <f t="shared" si="311"/>
        <v>0</v>
      </c>
      <c r="V1120" s="107">
        <f t="shared" si="311"/>
        <v>0</v>
      </c>
      <c r="W1120" s="108">
        <f t="shared" si="311"/>
        <v>0</v>
      </c>
      <c r="X1120" s="105">
        <f t="shared" si="311"/>
        <v>0</v>
      </c>
      <c r="Y1120" s="166">
        <f t="shared" si="311"/>
        <v>0</v>
      </c>
      <c r="Z1120" s="109">
        <f t="shared" si="311"/>
        <v>0</v>
      </c>
      <c r="AA1120" s="110">
        <f t="shared" si="311"/>
        <v>0</v>
      </c>
      <c r="AB1120" s="110">
        <f t="shared" si="311"/>
        <v>0</v>
      </c>
      <c r="AC1120" s="110">
        <f t="shared" si="311"/>
        <v>0</v>
      </c>
      <c r="AD1120" s="111">
        <f t="shared" si="311"/>
        <v>0</v>
      </c>
      <c r="AE1120" s="102">
        <f>SUM(AE1104:AE1119)</f>
        <v>0</v>
      </c>
      <c r="AF1120" s="64"/>
    </row>
    <row r="1121" spans="1:33" ht="8.25" customHeight="1" thickTop="1" x14ac:dyDescent="0.25">
      <c r="A1121" s="64"/>
      <c r="B1121" s="64"/>
      <c r="C1121" s="64"/>
      <c r="D1121" s="64"/>
      <c r="E1121" s="64"/>
      <c r="F1121" s="64"/>
      <c r="G1121" s="64"/>
      <c r="H1121" s="64"/>
      <c r="I1121" s="64"/>
      <c r="J1121" s="64"/>
      <c r="K1121" s="64"/>
      <c r="L1121" s="64"/>
      <c r="M1121" s="64"/>
      <c r="N1121" s="64"/>
      <c r="O1121" s="64"/>
      <c r="P1121" s="64"/>
      <c r="Q1121" s="64"/>
      <c r="R1121" s="64"/>
      <c r="S1121" s="64"/>
      <c r="T1121" s="64"/>
      <c r="U1121" s="64"/>
      <c r="V1121" s="64"/>
      <c r="W1121" s="64"/>
      <c r="X1121" s="64"/>
      <c r="Y1121" s="64"/>
      <c r="Z1121" s="64"/>
      <c r="AA1121" s="64"/>
      <c r="AB1121" s="64"/>
      <c r="AC1121" s="64"/>
      <c r="AD1121" s="64"/>
      <c r="AE1121" s="64"/>
      <c r="AF1121" s="64"/>
    </row>
    <row r="1122" spans="1:33" x14ac:dyDescent="0.25">
      <c r="A1122" s="64"/>
      <c r="B1122" s="71"/>
      <c r="C1122" s="71"/>
      <c r="D1122" s="71"/>
      <c r="E1122" s="71"/>
      <c r="F1122" s="71"/>
      <c r="G1122" s="71"/>
      <c r="H1122" s="71"/>
      <c r="I1122" s="71"/>
      <c r="J1122" s="71"/>
      <c r="K1122" s="71"/>
      <c r="L1122" s="71"/>
      <c r="M1122" s="71"/>
      <c r="N1122" s="71"/>
      <c r="O1122" s="71"/>
      <c r="P1122" s="71"/>
      <c r="Q1122" s="71"/>
      <c r="R1122" s="71"/>
      <c r="S1122" s="71"/>
      <c r="T1122" s="71"/>
      <c r="U1122" s="71"/>
      <c r="V1122" s="71"/>
      <c r="W1122" s="71"/>
      <c r="X1122" s="71"/>
      <c r="Y1122" s="71"/>
      <c r="Z1122" s="71"/>
      <c r="AA1122" s="71"/>
      <c r="AB1122" s="71"/>
      <c r="AC1122" s="71"/>
      <c r="AD1122" s="71"/>
      <c r="AE1122" s="71"/>
      <c r="AF1122" s="64"/>
    </row>
    <row r="1123" spans="1:33" s="2" customFormat="1" ht="33.75" x14ac:dyDescent="0.5">
      <c r="A1123" s="65"/>
      <c r="B1123" s="72"/>
      <c r="C1123" s="222" t="s">
        <v>11</v>
      </c>
      <c r="D1123" s="222"/>
      <c r="E1123" s="222"/>
      <c r="F1123" s="222"/>
      <c r="G1123" s="222"/>
      <c r="H1123" s="222"/>
      <c r="I1123" s="222"/>
      <c r="J1123" s="222"/>
      <c r="K1123" s="222"/>
      <c r="L1123" s="222"/>
      <c r="M1123" s="222"/>
      <c r="N1123" s="222"/>
      <c r="O1123" s="222"/>
      <c r="P1123" s="222"/>
      <c r="Q1123" s="222"/>
      <c r="R1123" s="222"/>
      <c r="S1123" s="222"/>
      <c r="T1123" s="222"/>
      <c r="U1123" s="222"/>
      <c r="V1123" s="222"/>
      <c r="W1123" s="222"/>
      <c r="X1123" s="222"/>
      <c r="Y1123" s="222"/>
      <c r="Z1123" s="222"/>
      <c r="AA1123" s="222"/>
      <c r="AB1123" s="222"/>
      <c r="AC1123" s="222"/>
      <c r="AD1123" s="222"/>
      <c r="AE1123" s="222"/>
      <c r="AF1123" s="65"/>
      <c r="AG1123" s="9"/>
    </row>
    <row r="1124" spans="1:33" s="3" customFormat="1" ht="26.25" x14ac:dyDescent="0.4">
      <c r="A1124" s="66"/>
      <c r="B1124" s="73"/>
      <c r="C1124" s="223" t="s">
        <v>12</v>
      </c>
      <c r="D1124" s="223"/>
      <c r="E1124" s="223"/>
      <c r="F1124" s="223"/>
      <c r="G1124" s="223"/>
      <c r="H1124" s="223"/>
      <c r="I1124" s="223"/>
      <c r="J1124" s="223"/>
      <c r="K1124" s="223"/>
      <c r="L1124" s="223"/>
      <c r="M1124" s="223"/>
      <c r="N1124" s="223"/>
      <c r="O1124" s="223"/>
      <c r="P1124" s="223"/>
      <c r="Q1124" s="223"/>
      <c r="R1124" s="223"/>
      <c r="S1124" s="223"/>
      <c r="T1124" s="223"/>
      <c r="U1124" s="223"/>
      <c r="V1124" s="223"/>
      <c r="W1124" s="223"/>
      <c r="X1124" s="223"/>
      <c r="Y1124" s="223"/>
      <c r="Z1124" s="223"/>
      <c r="AA1124" s="223"/>
      <c r="AB1124" s="223"/>
      <c r="AC1124" s="223"/>
      <c r="AD1124" s="223"/>
      <c r="AE1124" s="223"/>
      <c r="AF1124" s="66"/>
      <c r="AG1124" s="9"/>
    </row>
    <row r="1125" spans="1:33" s="3" customFormat="1" ht="9" customHeight="1" x14ac:dyDescent="0.4">
      <c r="A1125" s="66"/>
      <c r="B1125" s="73"/>
      <c r="C1125" s="163"/>
      <c r="D1125" s="163"/>
      <c r="E1125" s="163"/>
      <c r="F1125" s="163"/>
      <c r="G1125" s="163"/>
      <c r="H1125" s="163"/>
      <c r="I1125" s="163"/>
      <c r="J1125" s="163"/>
      <c r="K1125" s="163"/>
      <c r="L1125" s="163"/>
      <c r="M1125" s="163"/>
      <c r="N1125" s="163"/>
      <c r="O1125" s="163"/>
      <c r="P1125" s="163"/>
      <c r="Q1125" s="163"/>
      <c r="R1125" s="163"/>
      <c r="S1125" s="163"/>
      <c r="T1125" s="163"/>
      <c r="U1125" s="163"/>
      <c r="V1125" s="163"/>
      <c r="W1125" s="163"/>
      <c r="X1125" s="163"/>
      <c r="Y1125" s="163"/>
      <c r="Z1125" s="163"/>
      <c r="AA1125" s="163"/>
      <c r="AB1125" s="163"/>
      <c r="AC1125" s="163"/>
      <c r="AD1125" s="163"/>
      <c r="AE1125" s="163"/>
      <c r="AF1125" s="66"/>
      <c r="AG1125" s="9"/>
    </row>
    <row r="1126" spans="1:33" s="4" customFormat="1" ht="32.25" customHeight="1" x14ac:dyDescent="0.3">
      <c r="A1126" s="67"/>
      <c r="B1126" s="75"/>
      <c r="C1126" s="75"/>
      <c r="D1126" s="219" t="str">
        <f>IF(D1098="","",D1098)</f>
        <v/>
      </c>
      <c r="E1126" s="220"/>
      <c r="F1126" s="220"/>
      <c r="G1126" s="220"/>
      <c r="H1126" s="221"/>
      <c r="I1126" s="76"/>
      <c r="J1126" s="219" t="str">
        <f>IF(J1098="","",J1098)</f>
        <v/>
      </c>
      <c r="K1126" s="220"/>
      <c r="L1126" s="220"/>
      <c r="M1126" s="220"/>
      <c r="N1126" s="220"/>
      <c r="O1126" s="220"/>
      <c r="P1126" s="220"/>
      <c r="Q1126" s="221"/>
      <c r="R1126" s="77" t="s">
        <v>13</v>
      </c>
      <c r="S1126" s="169"/>
      <c r="T1126" s="170"/>
      <c r="U1126" s="170"/>
      <c r="V1126" s="170"/>
      <c r="W1126" s="170"/>
      <c r="X1126" s="170"/>
      <c r="Y1126" s="170"/>
      <c r="Z1126" s="171"/>
      <c r="AA1126" s="77" t="s">
        <v>16</v>
      </c>
      <c r="AB1126" s="172"/>
      <c r="AC1126" s="173"/>
      <c r="AD1126" s="174"/>
      <c r="AE1126" s="78"/>
      <c r="AF1126" s="67"/>
      <c r="AG1126" s="10">
        <f>IF(AB1126="",0,1)</f>
        <v>0</v>
      </c>
    </row>
    <row r="1127" spans="1:33" s="5" customFormat="1" x14ac:dyDescent="0.3">
      <c r="A1127" s="68"/>
      <c r="B1127" s="78"/>
      <c r="C1127" s="78"/>
      <c r="D1127" s="218" t="s">
        <v>20</v>
      </c>
      <c r="E1127" s="218"/>
      <c r="F1127" s="218"/>
      <c r="G1127" s="218"/>
      <c r="H1127" s="218"/>
      <c r="I1127" s="78"/>
      <c r="J1127" s="218" t="s">
        <v>14</v>
      </c>
      <c r="K1127" s="218"/>
      <c r="L1127" s="218"/>
      <c r="M1127" s="218"/>
      <c r="N1127" s="218"/>
      <c r="O1127" s="218"/>
      <c r="P1127" s="218"/>
      <c r="Q1127" s="218"/>
      <c r="R1127" s="78"/>
      <c r="S1127" s="218" t="s">
        <v>15</v>
      </c>
      <c r="T1127" s="218"/>
      <c r="U1127" s="218"/>
      <c r="V1127" s="218"/>
      <c r="W1127" s="218"/>
      <c r="X1127" s="218"/>
      <c r="Y1127" s="218"/>
      <c r="Z1127" s="218"/>
      <c r="AA1127" s="78"/>
      <c r="AB1127" s="218" t="s">
        <v>17</v>
      </c>
      <c r="AC1127" s="218"/>
      <c r="AD1127" s="218"/>
      <c r="AE1127" s="78"/>
      <c r="AF1127" s="68"/>
      <c r="AG1127" s="9"/>
    </row>
    <row r="1128" spans="1:33" ht="21.75" thickBot="1" x14ac:dyDescent="0.3">
      <c r="A1128" s="64"/>
      <c r="B1128" s="79"/>
      <c r="C1128" s="71"/>
      <c r="D1128" s="71"/>
      <c r="E1128" s="71"/>
      <c r="F1128" s="71"/>
      <c r="G1128" s="71"/>
      <c r="H1128" s="71"/>
      <c r="I1128" s="71"/>
      <c r="J1128" s="80"/>
      <c r="K1128" s="80"/>
      <c r="L1128" s="80"/>
      <c r="M1128" s="80"/>
      <c r="N1128" s="80"/>
      <c r="O1128" s="80"/>
      <c r="P1128" s="80"/>
      <c r="Q1128" s="80"/>
      <c r="R1128" s="71"/>
      <c r="S1128" s="80"/>
      <c r="T1128" s="80"/>
      <c r="U1128" s="80"/>
      <c r="V1128" s="80"/>
      <c r="W1128" s="80"/>
      <c r="X1128" s="80"/>
      <c r="Y1128" s="80"/>
      <c r="Z1128" s="80"/>
      <c r="AA1128" s="71"/>
      <c r="AB1128" s="71"/>
      <c r="AC1128" s="71"/>
      <c r="AD1128" s="71"/>
      <c r="AE1128" s="71"/>
      <c r="AF1128" s="64"/>
    </row>
    <row r="1129" spans="1:33" s="6" customFormat="1" ht="31.5" customHeight="1" thickTop="1" thickBot="1" x14ac:dyDescent="0.3">
      <c r="A1129" s="69"/>
      <c r="B1129" s="81"/>
      <c r="C1129" s="82"/>
      <c r="D1129" s="82"/>
      <c r="E1129" s="82"/>
      <c r="F1129" s="82"/>
      <c r="G1129" s="82"/>
      <c r="H1129" s="230" t="s">
        <v>41</v>
      </c>
      <c r="I1129" s="231"/>
      <c r="J1129" s="231"/>
      <c r="K1129" s="231"/>
      <c r="L1129" s="231"/>
      <c r="M1129" s="231"/>
      <c r="N1129" s="231"/>
      <c r="O1129" s="231"/>
      <c r="P1129" s="231"/>
      <c r="Q1129" s="231"/>
      <c r="R1129" s="231"/>
      <c r="S1129" s="231"/>
      <c r="T1129" s="231"/>
      <c r="U1129" s="231"/>
      <c r="V1129" s="231"/>
      <c r="W1129" s="161"/>
      <c r="X1129" s="162"/>
      <c r="Y1129" s="162"/>
      <c r="Z1129" s="85" t="s">
        <v>42</v>
      </c>
      <c r="AA1129" s="86"/>
      <c r="AB1129" s="86"/>
      <c r="AC1129" s="86"/>
      <c r="AD1129" s="86"/>
      <c r="AE1129" s="87"/>
      <c r="AF1129" s="69"/>
      <c r="AG1129" s="9"/>
    </row>
    <row r="1130" spans="1:33" s="7" customFormat="1" ht="69.75" customHeight="1" thickBot="1" x14ac:dyDescent="0.4">
      <c r="A1130" s="70"/>
      <c r="B1130" s="88"/>
      <c r="C1130" s="229" t="s">
        <v>4</v>
      </c>
      <c r="D1130" s="229"/>
      <c r="E1130" s="229"/>
      <c r="F1130" s="164"/>
      <c r="G1130" s="90"/>
      <c r="H1130" s="91" t="str">
        <f>H1102</f>
        <v>Box Out</v>
      </c>
      <c r="I1130" s="91" t="str">
        <f t="shared" ref="I1130:AD1130" si="312">I1102</f>
        <v>Deflect, Tip Out or Intercept</v>
      </c>
      <c r="J1130" s="91" t="str">
        <f t="shared" si="312"/>
        <v>Loose  Ball    or Dive on Floor</v>
      </c>
      <c r="K1130" s="91" t="str">
        <f t="shared" si="312"/>
        <v>Defensive Rebound</v>
      </c>
      <c r="L1130" s="91" t="str">
        <f t="shared" si="312"/>
        <v>Offensive Rebound</v>
      </c>
      <c r="M1130" s="91" t="str">
        <f t="shared" si="312"/>
        <v>Steal</v>
      </c>
      <c r="N1130" s="91" t="str">
        <f t="shared" si="312"/>
        <v>Charge</v>
      </c>
      <c r="O1130" s="91" t="str">
        <f t="shared" si="312"/>
        <v>Block          Shot</v>
      </c>
      <c r="P1130" s="91" t="str">
        <f t="shared" si="312"/>
        <v>Ball Pressure</v>
      </c>
      <c r="Q1130" s="91" t="str">
        <f t="shared" si="312"/>
        <v>Help Action</v>
      </c>
      <c r="R1130" s="91" t="str">
        <f t="shared" si="312"/>
        <v>Assist</v>
      </c>
      <c r="S1130" s="91" t="str">
        <f t="shared" si="312"/>
        <v>Defensive Tie Ups</v>
      </c>
      <c r="T1130" s="91" t="str">
        <f t="shared" si="312"/>
        <v>Great Screen</v>
      </c>
      <c r="U1130" s="91" t="str">
        <f t="shared" si="312"/>
        <v>Transition   Score</v>
      </c>
      <c r="V1130" s="91">
        <f t="shared" si="312"/>
        <v>0</v>
      </c>
      <c r="W1130" s="91" t="str">
        <f t="shared" si="312"/>
        <v>Turnover Unforced</v>
      </c>
      <c r="X1130" s="91" t="str">
        <f t="shared" si="312"/>
        <v>Turnover Forced</v>
      </c>
      <c r="Y1130" s="91" t="str">
        <f t="shared" si="312"/>
        <v>Offensive Tie Ups</v>
      </c>
      <c r="Z1130" s="91" t="str">
        <f t="shared" si="312"/>
        <v>Poor  Closeout</v>
      </c>
      <c r="AA1130" s="91" t="str">
        <f t="shared" si="312"/>
        <v>Beat off B=ounce</v>
      </c>
      <c r="AB1130" s="91" t="str">
        <f t="shared" si="312"/>
        <v>Poor Attitude or Language</v>
      </c>
      <c r="AC1130" s="91" t="str">
        <f t="shared" si="312"/>
        <v>Poor Reaction to Officials</v>
      </c>
      <c r="AD1130" s="91">
        <f t="shared" si="312"/>
        <v>0</v>
      </c>
      <c r="AE1130" s="92" t="s">
        <v>22</v>
      </c>
      <c r="AF1130" s="70"/>
      <c r="AG1130" s="9"/>
    </row>
    <row r="1131" spans="1:33" s="3" customFormat="1" ht="39" customHeight="1" thickBot="1" x14ac:dyDescent="0.4">
      <c r="A1131" s="66"/>
      <c r="B1131" s="93" t="s">
        <v>36</v>
      </c>
      <c r="C1131" s="94"/>
      <c r="D1131" s="94"/>
      <c r="E1131" s="95" t="s">
        <v>38</v>
      </c>
      <c r="F1131" s="93" t="s">
        <v>35</v>
      </c>
      <c r="G1131" s="113"/>
      <c r="H1131" s="168">
        <f>H1103</f>
        <v>1</v>
      </c>
      <c r="I1131" s="168">
        <f t="shared" ref="I1131:AD1131" si="313">I1103</f>
        <v>1</v>
      </c>
      <c r="J1131" s="168">
        <f t="shared" si="313"/>
        <v>2</v>
      </c>
      <c r="K1131" s="168">
        <f t="shared" si="313"/>
        <v>1</v>
      </c>
      <c r="L1131" s="168">
        <f t="shared" si="313"/>
        <v>1</v>
      </c>
      <c r="M1131" s="168">
        <f t="shared" si="313"/>
        <v>3</v>
      </c>
      <c r="N1131" s="168">
        <f t="shared" si="313"/>
        <v>3</v>
      </c>
      <c r="O1131" s="168">
        <f t="shared" si="313"/>
        <v>1</v>
      </c>
      <c r="P1131" s="168">
        <f t="shared" si="313"/>
        <v>1</v>
      </c>
      <c r="Q1131" s="168">
        <f t="shared" si="313"/>
        <v>1</v>
      </c>
      <c r="R1131" s="168">
        <f t="shared" si="313"/>
        <v>1</v>
      </c>
      <c r="S1131" s="168">
        <f t="shared" si="313"/>
        <v>2</v>
      </c>
      <c r="T1131" s="168">
        <f t="shared" si="313"/>
        <v>1</v>
      </c>
      <c r="U1131" s="168">
        <f t="shared" si="313"/>
        <v>1</v>
      </c>
      <c r="V1131" s="168">
        <f t="shared" si="313"/>
        <v>0</v>
      </c>
      <c r="W1131" s="168">
        <f t="shared" si="313"/>
        <v>-2</v>
      </c>
      <c r="X1131" s="168">
        <f t="shared" si="313"/>
        <v>-1</v>
      </c>
      <c r="Y1131" s="168">
        <f t="shared" si="313"/>
        <v>-1</v>
      </c>
      <c r="Z1131" s="168">
        <f t="shared" si="313"/>
        <v>-1</v>
      </c>
      <c r="AA1131" s="168">
        <f t="shared" si="313"/>
        <v>-1</v>
      </c>
      <c r="AB1131" s="168">
        <f t="shared" si="313"/>
        <v>-1</v>
      </c>
      <c r="AC1131" s="168">
        <f t="shared" si="313"/>
        <v>-1</v>
      </c>
      <c r="AD1131" s="168">
        <f t="shared" si="313"/>
        <v>0</v>
      </c>
      <c r="AE1131" s="99"/>
      <c r="AF1131" s="66"/>
      <c r="AG1131" s="9"/>
    </row>
    <row r="1132" spans="1:33" ht="36" customHeight="1" x14ac:dyDescent="0.25">
      <c r="A1132" s="64"/>
      <c r="B1132" s="96" t="str">
        <f t="shared" ref="B1132:C1137" si="314">IF(B1104="","",B1104)</f>
        <v/>
      </c>
      <c r="C1132" s="227" t="str">
        <f t="shared" si="314"/>
        <v/>
      </c>
      <c r="D1132" s="227"/>
      <c r="E1132" s="228"/>
      <c r="F1132" s="14"/>
      <c r="G1132" s="15">
        <f>IF(F1132="y",1,0)</f>
        <v>0</v>
      </c>
      <c r="H1132" s="16"/>
      <c r="I1132" s="17"/>
      <c r="J1132" s="18"/>
      <c r="K1132" s="18"/>
      <c r="L1132" s="18"/>
      <c r="M1132" s="18"/>
      <c r="N1132" s="18"/>
      <c r="O1132" s="18"/>
      <c r="P1132" s="18"/>
      <c r="Q1132" s="18"/>
      <c r="R1132" s="19"/>
      <c r="S1132" s="18"/>
      <c r="T1132" s="18"/>
      <c r="U1132" s="18"/>
      <c r="V1132" s="19"/>
      <c r="W1132" s="16"/>
      <c r="X1132" s="18"/>
      <c r="Y1132" s="19"/>
      <c r="Z1132" s="18"/>
      <c r="AA1132" s="17"/>
      <c r="AB1132" s="18"/>
      <c r="AC1132" s="18"/>
      <c r="AD1132" s="19"/>
      <c r="AE1132" s="100">
        <f>(H1132*H$11)+(I1132*I$11)+(J1132*J$11)+(K1132*K$11)+(L1132*L$11)+(M1132*M$11)+(N1132*N$11)+(O1132*O$11)+(P1132*P$11)+(Q1132*Q$11)+(R1132*R$11)+(S1132*S$11)+(T1132*T$11)+(U1132*U$11)+(V1132*V$11)+(W1132*W$11)+(X1132*X$11)+(Y1132*Y$11)+(Z1132*Z$11)+(AA1132*AA$11)+(AB1132*AB$11)+(AC1132*AC$11)+(AD1132*AD$11)</f>
        <v>0</v>
      </c>
      <c r="AF1132" s="64"/>
    </row>
    <row r="1133" spans="1:33" ht="36" customHeight="1" x14ac:dyDescent="0.25">
      <c r="A1133" s="64"/>
      <c r="B1133" s="97" t="str">
        <f t="shared" si="314"/>
        <v/>
      </c>
      <c r="C1133" s="215" t="str">
        <f t="shared" si="314"/>
        <v/>
      </c>
      <c r="D1133" s="216"/>
      <c r="E1133" s="217"/>
      <c r="F1133" s="14"/>
      <c r="G1133" s="15">
        <f t="shared" ref="G1133:G1147" si="315">IF(F1133="y",1,0)</f>
        <v>0</v>
      </c>
      <c r="H1133" s="20"/>
      <c r="I1133" s="13"/>
      <c r="J1133" s="21"/>
      <c r="K1133" s="21"/>
      <c r="L1133" s="21"/>
      <c r="M1133" s="21"/>
      <c r="N1133" s="21"/>
      <c r="O1133" s="21"/>
      <c r="P1133" s="21"/>
      <c r="Q1133" s="21"/>
      <c r="R1133" s="12"/>
      <c r="S1133" s="21"/>
      <c r="T1133" s="21"/>
      <c r="U1133" s="21"/>
      <c r="V1133" s="12"/>
      <c r="W1133" s="20"/>
      <c r="X1133" s="21"/>
      <c r="Y1133" s="12"/>
      <c r="Z1133" s="21"/>
      <c r="AA1133" s="13"/>
      <c r="AB1133" s="21"/>
      <c r="AC1133" s="21"/>
      <c r="AD1133" s="12"/>
      <c r="AE1133" s="101">
        <f t="shared" ref="AE1133:AE1147" si="316">(H1133*H$11)+(I1133*I$11)+(J1133*J$11)+(K1133*K$11)+(L1133*L$11)+(M1133*M$11)+(N1133*N$11)+(O1133*O$11)+(P1133*P$11)+(Q1133*Q$11)+(R1133*R$11)+(S1133*S$11)+(T1133*T$11)+(U1133*U$11)+(V1133*V$11)+(W1133*W$11)+(X1133*X$11)+(Y1133*Y$11)+(Z1133*Z$11)+(AA1133*AA$11)+(AB1133*AB$11)+(AC1133*AC$11)+(AD1133*AD$11)</f>
        <v>0</v>
      </c>
      <c r="AF1133" s="64"/>
    </row>
    <row r="1134" spans="1:33" ht="36" customHeight="1" x14ac:dyDescent="0.25">
      <c r="A1134" s="64"/>
      <c r="B1134" s="97" t="str">
        <f t="shared" si="314"/>
        <v/>
      </c>
      <c r="C1134" s="215" t="str">
        <f t="shared" si="314"/>
        <v/>
      </c>
      <c r="D1134" s="216"/>
      <c r="E1134" s="217"/>
      <c r="F1134" s="14"/>
      <c r="G1134" s="15">
        <f t="shared" si="315"/>
        <v>0</v>
      </c>
      <c r="H1134" s="20"/>
      <c r="I1134" s="13"/>
      <c r="J1134" s="21"/>
      <c r="K1134" s="21"/>
      <c r="L1134" s="21"/>
      <c r="M1134" s="21"/>
      <c r="N1134" s="21"/>
      <c r="O1134" s="21"/>
      <c r="P1134" s="21"/>
      <c r="Q1134" s="21"/>
      <c r="R1134" s="12"/>
      <c r="S1134" s="21"/>
      <c r="T1134" s="21"/>
      <c r="U1134" s="21"/>
      <c r="V1134" s="12"/>
      <c r="W1134" s="20"/>
      <c r="X1134" s="21"/>
      <c r="Y1134" s="12"/>
      <c r="Z1134" s="21"/>
      <c r="AA1134" s="13"/>
      <c r="AB1134" s="21"/>
      <c r="AC1134" s="21"/>
      <c r="AD1134" s="12"/>
      <c r="AE1134" s="101">
        <f t="shared" si="316"/>
        <v>0</v>
      </c>
      <c r="AF1134" s="64"/>
    </row>
    <row r="1135" spans="1:33" ht="36" customHeight="1" x14ac:dyDescent="0.25">
      <c r="A1135" s="64"/>
      <c r="B1135" s="97" t="str">
        <f t="shared" si="314"/>
        <v/>
      </c>
      <c r="C1135" s="215" t="str">
        <f t="shared" si="314"/>
        <v/>
      </c>
      <c r="D1135" s="216"/>
      <c r="E1135" s="217"/>
      <c r="F1135" s="14"/>
      <c r="G1135" s="15">
        <f t="shared" si="315"/>
        <v>0</v>
      </c>
      <c r="H1135" s="20"/>
      <c r="I1135" s="13"/>
      <c r="J1135" s="21"/>
      <c r="K1135" s="21"/>
      <c r="L1135" s="21"/>
      <c r="M1135" s="21"/>
      <c r="N1135" s="21"/>
      <c r="O1135" s="21"/>
      <c r="P1135" s="21"/>
      <c r="Q1135" s="21"/>
      <c r="R1135" s="12"/>
      <c r="S1135" s="21"/>
      <c r="T1135" s="21"/>
      <c r="U1135" s="21"/>
      <c r="V1135" s="12"/>
      <c r="W1135" s="20"/>
      <c r="X1135" s="21"/>
      <c r="Y1135" s="12"/>
      <c r="Z1135" s="21"/>
      <c r="AA1135" s="13"/>
      <c r="AB1135" s="21"/>
      <c r="AC1135" s="21"/>
      <c r="AD1135" s="12"/>
      <c r="AE1135" s="101">
        <f t="shared" si="316"/>
        <v>0</v>
      </c>
      <c r="AF1135" s="64"/>
    </row>
    <row r="1136" spans="1:33" ht="36" customHeight="1" x14ac:dyDescent="0.25">
      <c r="A1136" s="64"/>
      <c r="B1136" s="97" t="str">
        <f t="shared" si="314"/>
        <v/>
      </c>
      <c r="C1136" s="215" t="str">
        <f t="shared" si="314"/>
        <v/>
      </c>
      <c r="D1136" s="216"/>
      <c r="E1136" s="217"/>
      <c r="F1136" s="14"/>
      <c r="G1136" s="15">
        <f t="shared" si="315"/>
        <v>0</v>
      </c>
      <c r="H1136" s="20"/>
      <c r="I1136" s="13"/>
      <c r="J1136" s="21"/>
      <c r="K1136" s="21"/>
      <c r="L1136" s="21"/>
      <c r="M1136" s="21"/>
      <c r="N1136" s="21"/>
      <c r="O1136" s="21"/>
      <c r="P1136" s="21"/>
      <c r="Q1136" s="21"/>
      <c r="R1136" s="12"/>
      <c r="S1136" s="21"/>
      <c r="T1136" s="21"/>
      <c r="U1136" s="21"/>
      <c r="V1136" s="12"/>
      <c r="W1136" s="20"/>
      <c r="X1136" s="21"/>
      <c r="Y1136" s="12"/>
      <c r="Z1136" s="21"/>
      <c r="AA1136" s="13"/>
      <c r="AB1136" s="21"/>
      <c r="AC1136" s="21"/>
      <c r="AD1136" s="12"/>
      <c r="AE1136" s="101">
        <f t="shared" si="316"/>
        <v>0</v>
      </c>
      <c r="AF1136" s="64"/>
    </row>
    <row r="1137" spans="1:33" ht="36" customHeight="1" x14ac:dyDescent="0.25">
      <c r="A1137" s="64"/>
      <c r="B1137" s="97" t="str">
        <f t="shared" si="314"/>
        <v/>
      </c>
      <c r="C1137" s="215" t="str">
        <f t="shared" si="314"/>
        <v/>
      </c>
      <c r="D1137" s="216"/>
      <c r="E1137" s="217"/>
      <c r="F1137" s="14"/>
      <c r="G1137" s="15">
        <f t="shared" si="315"/>
        <v>0</v>
      </c>
      <c r="H1137" s="20"/>
      <c r="I1137" s="13"/>
      <c r="J1137" s="21"/>
      <c r="K1137" s="21"/>
      <c r="L1137" s="21"/>
      <c r="M1137" s="21"/>
      <c r="N1137" s="21"/>
      <c r="O1137" s="21"/>
      <c r="P1137" s="21"/>
      <c r="Q1137" s="21"/>
      <c r="R1137" s="12"/>
      <c r="S1137" s="21"/>
      <c r="T1137" s="21"/>
      <c r="U1137" s="21"/>
      <c r="V1137" s="12"/>
      <c r="W1137" s="20"/>
      <c r="X1137" s="21"/>
      <c r="Y1137" s="12"/>
      <c r="Z1137" s="21"/>
      <c r="AA1137" s="13"/>
      <c r="AB1137" s="21"/>
      <c r="AC1137" s="21"/>
      <c r="AD1137" s="12"/>
      <c r="AE1137" s="101">
        <f t="shared" si="316"/>
        <v>0</v>
      </c>
      <c r="AF1137" s="64"/>
    </row>
    <row r="1138" spans="1:33" ht="36" customHeight="1" x14ac:dyDescent="0.25">
      <c r="A1138" s="64"/>
      <c r="B1138" s="97"/>
      <c r="C1138" s="215" t="str">
        <f t="shared" ref="C1138:C1147" si="317">IF(C1110="","",C1110)</f>
        <v/>
      </c>
      <c r="D1138" s="216"/>
      <c r="E1138" s="217"/>
      <c r="F1138" s="14"/>
      <c r="G1138" s="15">
        <f t="shared" si="315"/>
        <v>0</v>
      </c>
      <c r="H1138" s="20"/>
      <c r="I1138" s="13"/>
      <c r="J1138" s="21"/>
      <c r="K1138" s="21"/>
      <c r="L1138" s="21"/>
      <c r="M1138" s="21"/>
      <c r="N1138" s="21"/>
      <c r="O1138" s="21"/>
      <c r="P1138" s="21"/>
      <c r="Q1138" s="21"/>
      <c r="R1138" s="12"/>
      <c r="S1138" s="21"/>
      <c r="T1138" s="21"/>
      <c r="U1138" s="21"/>
      <c r="V1138" s="12"/>
      <c r="W1138" s="20"/>
      <c r="X1138" s="21"/>
      <c r="Y1138" s="12"/>
      <c r="Z1138" s="21"/>
      <c r="AA1138" s="13"/>
      <c r="AB1138" s="21"/>
      <c r="AC1138" s="21"/>
      <c r="AD1138" s="12"/>
      <c r="AE1138" s="101">
        <f t="shared" si="316"/>
        <v>0</v>
      </c>
      <c r="AF1138" s="64"/>
    </row>
    <row r="1139" spans="1:33" ht="36" customHeight="1" x14ac:dyDescent="0.25">
      <c r="A1139" s="64"/>
      <c r="B1139" s="97" t="str">
        <f t="shared" ref="B1139:B1147" si="318">IF(B1111="","",B1111)</f>
        <v/>
      </c>
      <c r="C1139" s="215" t="str">
        <f t="shared" si="317"/>
        <v/>
      </c>
      <c r="D1139" s="216"/>
      <c r="E1139" s="217"/>
      <c r="F1139" s="14"/>
      <c r="G1139" s="15">
        <f t="shared" si="315"/>
        <v>0</v>
      </c>
      <c r="H1139" s="20"/>
      <c r="I1139" s="13"/>
      <c r="J1139" s="21"/>
      <c r="K1139" s="21"/>
      <c r="L1139" s="21"/>
      <c r="M1139" s="21"/>
      <c r="N1139" s="21"/>
      <c r="O1139" s="21"/>
      <c r="P1139" s="21"/>
      <c r="Q1139" s="21"/>
      <c r="R1139" s="12"/>
      <c r="S1139" s="21"/>
      <c r="T1139" s="21"/>
      <c r="U1139" s="21"/>
      <c r="V1139" s="12"/>
      <c r="W1139" s="20"/>
      <c r="X1139" s="21"/>
      <c r="Y1139" s="12"/>
      <c r="Z1139" s="21"/>
      <c r="AA1139" s="13"/>
      <c r="AB1139" s="21"/>
      <c r="AC1139" s="21"/>
      <c r="AD1139" s="12"/>
      <c r="AE1139" s="101">
        <f t="shared" si="316"/>
        <v>0</v>
      </c>
      <c r="AF1139" s="64"/>
    </row>
    <row r="1140" spans="1:33" ht="36" customHeight="1" x14ac:dyDescent="0.25">
      <c r="A1140" s="64"/>
      <c r="B1140" s="97" t="str">
        <f t="shared" si="318"/>
        <v/>
      </c>
      <c r="C1140" s="215" t="str">
        <f t="shared" si="317"/>
        <v/>
      </c>
      <c r="D1140" s="216"/>
      <c r="E1140" s="217"/>
      <c r="F1140" s="14"/>
      <c r="G1140" s="15">
        <f t="shared" si="315"/>
        <v>0</v>
      </c>
      <c r="H1140" s="20"/>
      <c r="I1140" s="13"/>
      <c r="J1140" s="21"/>
      <c r="K1140" s="21"/>
      <c r="L1140" s="21"/>
      <c r="M1140" s="21"/>
      <c r="N1140" s="21"/>
      <c r="O1140" s="21"/>
      <c r="P1140" s="21"/>
      <c r="Q1140" s="21"/>
      <c r="R1140" s="12"/>
      <c r="S1140" s="21"/>
      <c r="T1140" s="21"/>
      <c r="U1140" s="21"/>
      <c r="V1140" s="12"/>
      <c r="W1140" s="20"/>
      <c r="X1140" s="21"/>
      <c r="Y1140" s="12"/>
      <c r="Z1140" s="21"/>
      <c r="AA1140" s="13"/>
      <c r="AB1140" s="21"/>
      <c r="AC1140" s="21"/>
      <c r="AD1140" s="12"/>
      <c r="AE1140" s="101">
        <f t="shared" si="316"/>
        <v>0</v>
      </c>
      <c r="AF1140" s="64"/>
    </row>
    <row r="1141" spans="1:33" ht="36" customHeight="1" x14ac:dyDescent="0.25">
      <c r="A1141" s="64"/>
      <c r="B1141" s="97" t="str">
        <f t="shared" si="318"/>
        <v/>
      </c>
      <c r="C1141" s="215" t="str">
        <f t="shared" si="317"/>
        <v/>
      </c>
      <c r="D1141" s="216"/>
      <c r="E1141" s="217"/>
      <c r="F1141" s="14"/>
      <c r="G1141" s="15">
        <f t="shared" si="315"/>
        <v>0</v>
      </c>
      <c r="H1141" s="20"/>
      <c r="I1141" s="13"/>
      <c r="J1141" s="21"/>
      <c r="K1141" s="21"/>
      <c r="L1141" s="21"/>
      <c r="M1141" s="21"/>
      <c r="N1141" s="21"/>
      <c r="O1141" s="21"/>
      <c r="P1141" s="21"/>
      <c r="Q1141" s="21"/>
      <c r="R1141" s="12"/>
      <c r="S1141" s="21"/>
      <c r="T1141" s="21"/>
      <c r="U1141" s="21"/>
      <c r="V1141" s="12"/>
      <c r="W1141" s="20"/>
      <c r="X1141" s="21"/>
      <c r="Y1141" s="12"/>
      <c r="Z1141" s="21"/>
      <c r="AA1141" s="13"/>
      <c r="AB1141" s="21"/>
      <c r="AC1141" s="21"/>
      <c r="AD1141" s="12"/>
      <c r="AE1141" s="101">
        <f t="shared" si="316"/>
        <v>0</v>
      </c>
      <c r="AF1141" s="64"/>
    </row>
    <row r="1142" spans="1:33" ht="36" customHeight="1" x14ac:dyDescent="0.25">
      <c r="A1142" s="64"/>
      <c r="B1142" s="97" t="str">
        <f t="shared" si="318"/>
        <v/>
      </c>
      <c r="C1142" s="215" t="str">
        <f t="shared" si="317"/>
        <v/>
      </c>
      <c r="D1142" s="216"/>
      <c r="E1142" s="217"/>
      <c r="F1142" s="14"/>
      <c r="G1142" s="15">
        <f t="shared" si="315"/>
        <v>0</v>
      </c>
      <c r="H1142" s="20"/>
      <c r="I1142" s="13"/>
      <c r="J1142" s="21"/>
      <c r="K1142" s="21"/>
      <c r="L1142" s="21"/>
      <c r="M1142" s="21"/>
      <c r="N1142" s="21"/>
      <c r="O1142" s="21"/>
      <c r="P1142" s="21"/>
      <c r="Q1142" s="21"/>
      <c r="R1142" s="12"/>
      <c r="S1142" s="21"/>
      <c r="T1142" s="21"/>
      <c r="U1142" s="21"/>
      <c r="V1142" s="12"/>
      <c r="W1142" s="20"/>
      <c r="X1142" s="21"/>
      <c r="Y1142" s="12"/>
      <c r="Z1142" s="21"/>
      <c r="AA1142" s="13"/>
      <c r="AB1142" s="21"/>
      <c r="AC1142" s="21"/>
      <c r="AD1142" s="12"/>
      <c r="AE1142" s="101">
        <f t="shared" si="316"/>
        <v>0</v>
      </c>
      <c r="AF1142" s="64"/>
    </row>
    <row r="1143" spans="1:33" ht="36" customHeight="1" x14ac:dyDescent="0.25">
      <c r="A1143" s="64"/>
      <c r="B1143" s="97" t="str">
        <f t="shared" si="318"/>
        <v/>
      </c>
      <c r="C1143" s="215" t="str">
        <f t="shared" si="317"/>
        <v/>
      </c>
      <c r="D1143" s="216"/>
      <c r="E1143" s="217"/>
      <c r="F1143" s="14"/>
      <c r="G1143" s="15">
        <f t="shared" si="315"/>
        <v>0</v>
      </c>
      <c r="H1143" s="20"/>
      <c r="I1143" s="13"/>
      <c r="J1143" s="21"/>
      <c r="K1143" s="21"/>
      <c r="L1143" s="21"/>
      <c r="M1143" s="21"/>
      <c r="N1143" s="21"/>
      <c r="O1143" s="21"/>
      <c r="P1143" s="21"/>
      <c r="Q1143" s="21"/>
      <c r="R1143" s="12"/>
      <c r="S1143" s="21"/>
      <c r="T1143" s="21"/>
      <c r="U1143" s="21"/>
      <c r="V1143" s="12"/>
      <c r="W1143" s="20"/>
      <c r="X1143" s="21"/>
      <c r="Y1143" s="12"/>
      <c r="Z1143" s="21"/>
      <c r="AA1143" s="13"/>
      <c r="AB1143" s="21"/>
      <c r="AC1143" s="21"/>
      <c r="AD1143" s="12"/>
      <c r="AE1143" s="101">
        <f t="shared" si="316"/>
        <v>0</v>
      </c>
      <c r="AF1143" s="64"/>
    </row>
    <row r="1144" spans="1:33" ht="36" customHeight="1" x14ac:dyDescent="0.25">
      <c r="A1144" s="64"/>
      <c r="B1144" s="97" t="str">
        <f t="shared" si="318"/>
        <v/>
      </c>
      <c r="C1144" s="215" t="str">
        <f t="shared" si="317"/>
        <v/>
      </c>
      <c r="D1144" s="216"/>
      <c r="E1144" s="217"/>
      <c r="F1144" s="14"/>
      <c r="G1144" s="15">
        <f t="shared" si="315"/>
        <v>0</v>
      </c>
      <c r="H1144" s="20"/>
      <c r="I1144" s="13"/>
      <c r="J1144" s="21"/>
      <c r="K1144" s="21"/>
      <c r="L1144" s="21"/>
      <c r="M1144" s="21"/>
      <c r="N1144" s="21"/>
      <c r="O1144" s="21"/>
      <c r="P1144" s="21"/>
      <c r="Q1144" s="21"/>
      <c r="R1144" s="12"/>
      <c r="S1144" s="21"/>
      <c r="T1144" s="21"/>
      <c r="U1144" s="21"/>
      <c r="V1144" s="12"/>
      <c r="W1144" s="20"/>
      <c r="X1144" s="21"/>
      <c r="Y1144" s="12"/>
      <c r="Z1144" s="21"/>
      <c r="AA1144" s="13"/>
      <c r="AB1144" s="21"/>
      <c r="AC1144" s="21"/>
      <c r="AD1144" s="12"/>
      <c r="AE1144" s="101">
        <f t="shared" si="316"/>
        <v>0</v>
      </c>
      <c r="AF1144" s="64"/>
    </row>
    <row r="1145" spans="1:33" ht="36" customHeight="1" x14ac:dyDescent="0.25">
      <c r="A1145" s="64"/>
      <c r="B1145" s="97" t="str">
        <f t="shared" si="318"/>
        <v/>
      </c>
      <c r="C1145" s="215" t="str">
        <f t="shared" si="317"/>
        <v/>
      </c>
      <c r="D1145" s="216"/>
      <c r="E1145" s="217"/>
      <c r="F1145" s="14"/>
      <c r="G1145" s="15">
        <f t="shared" si="315"/>
        <v>0</v>
      </c>
      <c r="H1145" s="20"/>
      <c r="I1145" s="13"/>
      <c r="J1145" s="21"/>
      <c r="K1145" s="21"/>
      <c r="L1145" s="21"/>
      <c r="M1145" s="21"/>
      <c r="N1145" s="21"/>
      <c r="O1145" s="21"/>
      <c r="P1145" s="21"/>
      <c r="Q1145" s="21"/>
      <c r="R1145" s="12"/>
      <c r="S1145" s="21"/>
      <c r="T1145" s="21"/>
      <c r="U1145" s="21"/>
      <c r="V1145" s="12"/>
      <c r="W1145" s="20"/>
      <c r="X1145" s="21"/>
      <c r="Y1145" s="12"/>
      <c r="Z1145" s="21"/>
      <c r="AA1145" s="13"/>
      <c r="AB1145" s="21"/>
      <c r="AC1145" s="21"/>
      <c r="AD1145" s="12"/>
      <c r="AE1145" s="101">
        <f t="shared" si="316"/>
        <v>0</v>
      </c>
      <c r="AF1145" s="64"/>
    </row>
    <row r="1146" spans="1:33" ht="36" customHeight="1" x14ac:dyDescent="0.25">
      <c r="A1146" s="64"/>
      <c r="B1146" s="97" t="str">
        <f t="shared" si="318"/>
        <v/>
      </c>
      <c r="C1146" s="215" t="str">
        <f t="shared" si="317"/>
        <v/>
      </c>
      <c r="D1146" s="216"/>
      <c r="E1146" s="217"/>
      <c r="F1146" s="14"/>
      <c r="G1146" s="15">
        <f t="shared" si="315"/>
        <v>0</v>
      </c>
      <c r="H1146" s="20"/>
      <c r="I1146" s="13"/>
      <c r="J1146" s="21"/>
      <c r="K1146" s="21"/>
      <c r="L1146" s="21"/>
      <c r="M1146" s="21"/>
      <c r="N1146" s="21"/>
      <c r="O1146" s="21"/>
      <c r="P1146" s="21"/>
      <c r="Q1146" s="21"/>
      <c r="R1146" s="12"/>
      <c r="S1146" s="21"/>
      <c r="T1146" s="21"/>
      <c r="U1146" s="21"/>
      <c r="V1146" s="12"/>
      <c r="W1146" s="20"/>
      <c r="X1146" s="21"/>
      <c r="Y1146" s="12"/>
      <c r="Z1146" s="21"/>
      <c r="AA1146" s="13"/>
      <c r="AB1146" s="21"/>
      <c r="AC1146" s="21"/>
      <c r="AD1146" s="12"/>
      <c r="AE1146" s="101">
        <f t="shared" si="316"/>
        <v>0</v>
      </c>
      <c r="AF1146" s="64"/>
    </row>
    <row r="1147" spans="1:33" ht="36.75" customHeight="1" thickBot="1" x14ac:dyDescent="0.3">
      <c r="A1147" s="64"/>
      <c r="B1147" s="98" t="str">
        <f t="shared" si="318"/>
        <v/>
      </c>
      <c r="C1147" s="224" t="str">
        <f t="shared" si="317"/>
        <v/>
      </c>
      <c r="D1147" s="225"/>
      <c r="E1147" s="226"/>
      <c r="F1147" s="160"/>
      <c r="G1147" s="23">
        <f t="shared" si="315"/>
        <v>0</v>
      </c>
      <c r="H1147" s="24"/>
      <c r="I1147" s="25"/>
      <c r="J1147" s="26"/>
      <c r="K1147" s="26"/>
      <c r="L1147" s="26"/>
      <c r="M1147" s="26"/>
      <c r="N1147" s="26"/>
      <c r="O1147" s="26"/>
      <c r="P1147" s="26"/>
      <c r="Q1147" s="26"/>
      <c r="R1147" s="27"/>
      <c r="S1147" s="26"/>
      <c r="T1147" s="26"/>
      <c r="U1147" s="26"/>
      <c r="V1147" s="27"/>
      <c r="W1147" s="24"/>
      <c r="X1147" s="26"/>
      <c r="Y1147" s="27"/>
      <c r="Z1147" s="26"/>
      <c r="AA1147" s="26"/>
      <c r="AB1147" s="26"/>
      <c r="AC1147" s="26"/>
      <c r="AD1147" s="27"/>
      <c r="AE1147" s="100">
        <f t="shared" si="316"/>
        <v>0</v>
      </c>
      <c r="AF1147" s="64"/>
    </row>
    <row r="1148" spans="1:33" ht="36" customHeight="1" thickTop="1" thickBot="1" x14ac:dyDescent="0.3">
      <c r="A1148" s="64"/>
      <c r="B1148" s="213" t="s">
        <v>25</v>
      </c>
      <c r="C1148" s="214"/>
      <c r="D1148" s="214"/>
      <c r="E1148" s="214"/>
      <c r="F1148" s="165"/>
      <c r="G1148" s="165"/>
      <c r="H1148" s="104">
        <f>SUM(H1132:H1147)</f>
        <v>0</v>
      </c>
      <c r="I1148" s="105">
        <f t="shared" ref="I1148:AD1148" si="319">SUM(I1132:I1147)</f>
        <v>0</v>
      </c>
      <c r="J1148" s="105">
        <f t="shared" si="319"/>
        <v>0</v>
      </c>
      <c r="K1148" s="105">
        <f t="shared" si="319"/>
        <v>0</v>
      </c>
      <c r="L1148" s="105">
        <f t="shared" si="319"/>
        <v>0</v>
      </c>
      <c r="M1148" s="105">
        <f t="shared" si="319"/>
        <v>0</v>
      </c>
      <c r="N1148" s="105">
        <f t="shared" si="319"/>
        <v>0</v>
      </c>
      <c r="O1148" s="105">
        <f t="shared" si="319"/>
        <v>0</v>
      </c>
      <c r="P1148" s="105">
        <f t="shared" si="319"/>
        <v>0</v>
      </c>
      <c r="Q1148" s="105">
        <f t="shared" si="319"/>
        <v>0</v>
      </c>
      <c r="R1148" s="166">
        <f t="shared" si="319"/>
        <v>0</v>
      </c>
      <c r="S1148" s="105">
        <f t="shared" si="319"/>
        <v>0</v>
      </c>
      <c r="T1148" s="105">
        <f t="shared" si="319"/>
        <v>0</v>
      </c>
      <c r="U1148" s="105">
        <f t="shared" si="319"/>
        <v>0</v>
      </c>
      <c r="V1148" s="107">
        <f t="shared" si="319"/>
        <v>0</v>
      </c>
      <c r="W1148" s="108">
        <f t="shared" si="319"/>
        <v>0</v>
      </c>
      <c r="X1148" s="105">
        <f t="shared" si="319"/>
        <v>0</v>
      </c>
      <c r="Y1148" s="166">
        <f t="shared" si="319"/>
        <v>0</v>
      </c>
      <c r="Z1148" s="109">
        <f t="shared" si="319"/>
        <v>0</v>
      </c>
      <c r="AA1148" s="110">
        <f t="shared" si="319"/>
        <v>0</v>
      </c>
      <c r="AB1148" s="110">
        <f t="shared" si="319"/>
        <v>0</v>
      </c>
      <c r="AC1148" s="110">
        <f t="shared" si="319"/>
        <v>0</v>
      </c>
      <c r="AD1148" s="111">
        <f t="shared" si="319"/>
        <v>0</v>
      </c>
      <c r="AE1148" s="102">
        <f>SUM(AE1132:AE1147)</f>
        <v>0</v>
      </c>
      <c r="AF1148" s="64"/>
    </row>
    <row r="1149" spans="1:33" ht="8.25" customHeight="1" thickTop="1" x14ac:dyDescent="0.25">
      <c r="A1149" s="64"/>
      <c r="B1149" s="64"/>
      <c r="C1149" s="64"/>
      <c r="D1149" s="64"/>
      <c r="E1149" s="64"/>
      <c r="F1149" s="64"/>
      <c r="G1149" s="64"/>
      <c r="H1149" s="64"/>
      <c r="I1149" s="64"/>
      <c r="J1149" s="64"/>
      <c r="K1149" s="64"/>
      <c r="L1149" s="64"/>
      <c r="M1149" s="64"/>
      <c r="N1149" s="64"/>
      <c r="O1149" s="64"/>
      <c r="P1149" s="64"/>
      <c r="Q1149" s="64"/>
      <c r="R1149" s="64"/>
      <c r="S1149" s="64"/>
      <c r="T1149" s="64"/>
      <c r="U1149" s="64"/>
      <c r="V1149" s="64"/>
      <c r="W1149" s="64"/>
      <c r="X1149" s="64"/>
      <c r="Y1149" s="64"/>
      <c r="Z1149" s="64"/>
      <c r="AA1149" s="64"/>
      <c r="AB1149" s="64"/>
      <c r="AC1149" s="64"/>
      <c r="AD1149" s="64"/>
      <c r="AE1149" s="64"/>
      <c r="AF1149" s="64"/>
    </row>
    <row r="1150" spans="1:33" x14ac:dyDescent="0.25">
      <c r="A1150" s="64"/>
      <c r="B1150" s="71"/>
      <c r="C1150" s="71"/>
      <c r="D1150" s="71"/>
      <c r="E1150" s="71"/>
      <c r="F1150" s="71"/>
      <c r="G1150" s="71"/>
      <c r="H1150" s="71"/>
      <c r="I1150" s="71"/>
      <c r="J1150" s="71"/>
      <c r="K1150" s="71"/>
      <c r="L1150" s="71"/>
      <c r="M1150" s="71"/>
      <c r="N1150" s="71"/>
      <c r="O1150" s="71"/>
      <c r="P1150" s="71"/>
      <c r="Q1150" s="71"/>
      <c r="R1150" s="71"/>
      <c r="S1150" s="71"/>
      <c r="T1150" s="71"/>
      <c r="U1150" s="71"/>
      <c r="V1150" s="71"/>
      <c r="W1150" s="71"/>
      <c r="X1150" s="71"/>
      <c r="Y1150" s="71"/>
      <c r="Z1150" s="71"/>
      <c r="AA1150" s="71"/>
      <c r="AB1150" s="71"/>
      <c r="AC1150" s="71"/>
      <c r="AD1150" s="71"/>
      <c r="AE1150" s="71"/>
      <c r="AF1150" s="64"/>
    </row>
    <row r="1151" spans="1:33" s="2" customFormat="1" ht="33.75" x14ac:dyDescent="0.5">
      <c r="A1151" s="65"/>
      <c r="B1151" s="72"/>
      <c r="C1151" s="222" t="s">
        <v>11</v>
      </c>
      <c r="D1151" s="222"/>
      <c r="E1151" s="222"/>
      <c r="F1151" s="222"/>
      <c r="G1151" s="222"/>
      <c r="H1151" s="222"/>
      <c r="I1151" s="222"/>
      <c r="J1151" s="222"/>
      <c r="K1151" s="222"/>
      <c r="L1151" s="222"/>
      <c r="M1151" s="222"/>
      <c r="N1151" s="222"/>
      <c r="O1151" s="222"/>
      <c r="P1151" s="222"/>
      <c r="Q1151" s="222"/>
      <c r="R1151" s="222"/>
      <c r="S1151" s="222"/>
      <c r="T1151" s="222"/>
      <c r="U1151" s="222"/>
      <c r="V1151" s="222"/>
      <c r="W1151" s="222"/>
      <c r="X1151" s="222"/>
      <c r="Y1151" s="222"/>
      <c r="Z1151" s="222"/>
      <c r="AA1151" s="222"/>
      <c r="AB1151" s="222"/>
      <c r="AC1151" s="222"/>
      <c r="AD1151" s="222"/>
      <c r="AE1151" s="222"/>
      <c r="AF1151" s="65"/>
      <c r="AG1151" s="9"/>
    </row>
    <row r="1152" spans="1:33" s="3" customFormat="1" ht="26.25" x14ac:dyDescent="0.4">
      <c r="A1152" s="66"/>
      <c r="B1152" s="73"/>
      <c r="C1152" s="223" t="s">
        <v>12</v>
      </c>
      <c r="D1152" s="223"/>
      <c r="E1152" s="223"/>
      <c r="F1152" s="223"/>
      <c r="G1152" s="223"/>
      <c r="H1152" s="223"/>
      <c r="I1152" s="223"/>
      <c r="J1152" s="223"/>
      <c r="K1152" s="223"/>
      <c r="L1152" s="223"/>
      <c r="M1152" s="223"/>
      <c r="N1152" s="223"/>
      <c r="O1152" s="223"/>
      <c r="P1152" s="223"/>
      <c r="Q1152" s="223"/>
      <c r="R1152" s="223"/>
      <c r="S1152" s="223"/>
      <c r="T1152" s="223"/>
      <c r="U1152" s="223"/>
      <c r="V1152" s="223"/>
      <c r="W1152" s="223"/>
      <c r="X1152" s="223"/>
      <c r="Y1152" s="223"/>
      <c r="Z1152" s="223"/>
      <c r="AA1152" s="223"/>
      <c r="AB1152" s="223"/>
      <c r="AC1152" s="223"/>
      <c r="AD1152" s="223"/>
      <c r="AE1152" s="223"/>
      <c r="AF1152" s="66"/>
      <c r="AG1152" s="9"/>
    </row>
    <row r="1153" spans="1:33" s="3" customFormat="1" ht="9" customHeight="1" x14ac:dyDescent="0.4">
      <c r="A1153" s="66"/>
      <c r="B1153" s="73"/>
      <c r="C1153" s="163"/>
      <c r="D1153" s="163"/>
      <c r="E1153" s="163"/>
      <c r="F1153" s="163"/>
      <c r="G1153" s="163"/>
      <c r="H1153" s="163"/>
      <c r="I1153" s="163"/>
      <c r="J1153" s="163"/>
      <c r="K1153" s="163"/>
      <c r="L1153" s="163"/>
      <c r="M1153" s="163"/>
      <c r="N1153" s="163"/>
      <c r="O1153" s="163"/>
      <c r="P1153" s="163"/>
      <c r="Q1153" s="163"/>
      <c r="R1153" s="163"/>
      <c r="S1153" s="163"/>
      <c r="T1153" s="163"/>
      <c r="U1153" s="163"/>
      <c r="V1153" s="163"/>
      <c r="W1153" s="163"/>
      <c r="X1153" s="163"/>
      <c r="Y1153" s="163"/>
      <c r="Z1153" s="163"/>
      <c r="AA1153" s="163"/>
      <c r="AB1153" s="163"/>
      <c r="AC1153" s="163"/>
      <c r="AD1153" s="163"/>
      <c r="AE1153" s="163"/>
      <c r="AF1153" s="66"/>
      <c r="AG1153" s="9"/>
    </row>
    <row r="1154" spans="1:33" s="4" customFormat="1" ht="32.25" customHeight="1" x14ac:dyDescent="0.3">
      <c r="A1154" s="67"/>
      <c r="B1154" s="75"/>
      <c r="C1154" s="75"/>
      <c r="D1154" s="219" t="str">
        <f>IF(D1126="","",D1126)</f>
        <v/>
      </c>
      <c r="E1154" s="220"/>
      <c r="F1154" s="220"/>
      <c r="G1154" s="220"/>
      <c r="H1154" s="221"/>
      <c r="I1154" s="76"/>
      <c r="J1154" s="219" t="str">
        <f>IF(J1126="","",J1126)</f>
        <v/>
      </c>
      <c r="K1154" s="220"/>
      <c r="L1154" s="220"/>
      <c r="M1154" s="220"/>
      <c r="N1154" s="220"/>
      <c r="O1154" s="220"/>
      <c r="P1154" s="220"/>
      <c r="Q1154" s="221"/>
      <c r="R1154" s="77" t="s">
        <v>13</v>
      </c>
      <c r="S1154" s="169"/>
      <c r="T1154" s="170"/>
      <c r="U1154" s="170"/>
      <c r="V1154" s="170"/>
      <c r="W1154" s="170"/>
      <c r="X1154" s="170"/>
      <c r="Y1154" s="170"/>
      <c r="Z1154" s="171"/>
      <c r="AA1154" s="77" t="s">
        <v>16</v>
      </c>
      <c r="AB1154" s="172"/>
      <c r="AC1154" s="173"/>
      <c r="AD1154" s="174"/>
      <c r="AE1154" s="78"/>
      <c r="AF1154" s="67"/>
      <c r="AG1154" s="10">
        <f>IF(AB1154="",0,1)</f>
        <v>0</v>
      </c>
    </row>
    <row r="1155" spans="1:33" s="5" customFormat="1" x14ac:dyDescent="0.3">
      <c r="A1155" s="68"/>
      <c r="B1155" s="78"/>
      <c r="C1155" s="78"/>
      <c r="D1155" s="218" t="s">
        <v>20</v>
      </c>
      <c r="E1155" s="218"/>
      <c r="F1155" s="218"/>
      <c r="G1155" s="218"/>
      <c r="H1155" s="218"/>
      <c r="I1155" s="78"/>
      <c r="J1155" s="218" t="s">
        <v>14</v>
      </c>
      <c r="K1155" s="218"/>
      <c r="L1155" s="218"/>
      <c r="M1155" s="218"/>
      <c r="N1155" s="218"/>
      <c r="O1155" s="218"/>
      <c r="P1155" s="218"/>
      <c r="Q1155" s="218"/>
      <c r="R1155" s="78"/>
      <c r="S1155" s="218" t="s">
        <v>15</v>
      </c>
      <c r="T1155" s="218"/>
      <c r="U1155" s="218"/>
      <c r="V1155" s="218"/>
      <c r="W1155" s="218"/>
      <c r="X1155" s="218"/>
      <c r="Y1155" s="218"/>
      <c r="Z1155" s="218"/>
      <c r="AA1155" s="78"/>
      <c r="AB1155" s="218" t="s">
        <v>17</v>
      </c>
      <c r="AC1155" s="218"/>
      <c r="AD1155" s="218"/>
      <c r="AE1155" s="78"/>
      <c r="AF1155" s="68"/>
      <c r="AG1155" s="9"/>
    </row>
    <row r="1156" spans="1:33" ht="21.75" thickBot="1" x14ac:dyDescent="0.3">
      <c r="A1156" s="64"/>
      <c r="B1156" s="79"/>
      <c r="C1156" s="71"/>
      <c r="D1156" s="71"/>
      <c r="E1156" s="71"/>
      <c r="F1156" s="71"/>
      <c r="G1156" s="71"/>
      <c r="H1156" s="71"/>
      <c r="I1156" s="71"/>
      <c r="J1156" s="80"/>
      <c r="K1156" s="80"/>
      <c r="L1156" s="80"/>
      <c r="M1156" s="80"/>
      <c r="N1156" s="80"/>
      <c r="O1156" s="80"/>
      <c r="P1156" s="80"/>
      <c r="Q1156" s="80"/>
      <c r="R1156" s="71"/>
      <c r="S1156" s="80"/>
      <c r="T1156" s="80"/>
      <c r="U1156" s="80"/>
      <c r="V1156" s="80"/>
      <c r="W1156" s="80"/>
      <c r="X1156" s="80"/>
      <c r="Y1156" s="80"/>
      <c r="Z1156" s="80"/>
      <c r="AA1156" s="71"/>
      <c r="AB1156" s="71"/>
      <c r="AC1156" s="71"/>
      <c r="AD1156" s="71"/>
      <c r="AE1156" s="71"/>
      <c r="AF1156" s="64"/>
    </row>
    <row r="1157" spans="1:33" s="6" customFormat="1" ht="31.5" customHeight="1" thickTop="1" thickBot="1" x14ac:dyDescent="0.3">
      <c r="A1157" s="69"/>
      <c r="B1157" s="81"/>
      <c r="C1157" s="82"/>
      <c r="D1157" s="82"/>
      <c r="E1157" s="82"/>
      <c r="F1157" s="82"/>
      <c r="G1157" s="82"/>
      <c r="H1157" s="230" t="s">
        <v>41</v>
      </c>
      <c r="I1157" s="231"/>
      <c r="J1157" s="231"/>
      <c r="K1157" s="231"/>
      <c r="L1157" s="231"/>
      <c r="M1157" s="231"/>
      <c r="N1157" s="231"/>
      <c r="O1157" s="231"/>
      <c r="P1157" s="231"/>
      <c r="Q1157" s="231"/>
      <c r="R1157" s="231"/>
      <c r="S1157" s="231"/>
      <c r="T1157" s="231"/>
      <c r="U1157" s="231"/>
      <c r="V1157" s="231"/>
      <c r="W1157" s="161"/>
      <c r="X1157" s="162"/>
      <c r="Y1157" s="162"/>
      <c r="Z1157" s="85" t="s">
        <v>42</v>
      </c>
      <c r="AA1157" s="86"/>
      <c r="AB1157" s="86"/>
      <c r="AC1157" s="86"/>
      <c r="AD1157" s="86"/>
      <c r="AE1157" s="87"/>
      <c r="AF1157" s="69"/>
      <c r="AG1157" s="9"/>
    </row>
    <row r="1158" spans="1:33" s="7" customFormat="1" ht="69.75" customHeight="1" thickBot="1" x14ac:dyDescent="0.4">
      <c r="A1158" s="70"/>
      <c r="B1158" s="88"/>
      <c r="C1158" s="229" t="s">
        <v>4</v>
      </c>
      <c r="D1158" s="229"/>
      <c r="E1158" s="229"/>
      <c r="F1158" s="164"/>
      <c r="G1158" s="90"/>
      <c r="H1158" s="91" t="str">
        <f>H1130</f>
        <v>Box Out</v>
      </c>
      <c r="I1158" s="91" t="str">
        <f t="shared" ref="I1158:AD1158" si="320">I1130</f>
        <v>Deflect, Tip Out or Intercept</v>
      </c>
      <c r="J1158" s="91" t="str">
        <f t="shared" si="320"/>
        <v>Loose  Ball    or Dive on Floor</v>
      </c>
      <c r="K1158" s="91" t="str">
        <f t="shared" si="320"/>
        <v>Defensive Rebound</v>
      </c>
      <c r="L1158" s="91" t="str">
        <f t="shared" si="320"/>
        <v>Offensive Rebound</v>
      </c>
      <c r="M1158" s="91" t="str">
        <f t="shared" si="320"/>
        <v>Steal</v>
      </c>
      <c r="N1158" s="91" t="str">
        <f t="shared" si="320"/>
        <v>Charge</v>
      </c>
      <c r="O1158" s="91" t="str">
        <f t="shared" si="320"/>
        <v>Block          Shot</v>
      </c>
      <c r="P1158" s="91" t="str">
        <f t="shared" si="320"/>
        <v>Ball Pressure</v>
      </c>
      <c r="Q1158" s="91" t="str">
        <f t="shared" si="320"/>
        <v>Help Action</v>
      </c>
      <c r="R1158" s="91" t="str">
        <f t="shared" si="320"/>
        <v>Assist</v>
      </c>
      <c r="S1158" s="91" t="str">
        <f t="shared" si="320"/>
        <v>Defensive Tie Ups</v>
      </c>
      <c r="T1158" s="91" t="str">
        <f t="shared" si="320"/>
        <v>Great Screen</v>
      </c>
      <c r="U1158" s="91" t="str">
        <f t="shared" si="320"/>
        <v>Transition   Score</v>
      </c>
      <c r="V1158" s="91">
        <f t="shared" si="320"/>
        <v>0</v>
      </c>
      <c r="W1158" s="91" t="str">
        <f t="shared" si="320"/>
        <v>Turnover Unforced</v>
      </c>
      <c r="X1158" s="91" t="str">
        <f t="shared" si="320"/>
        <v>Turnover Forced</v>
      </c>
      <c r="Y1158" s="91" t="str">
        <f t="shared" si="320"/>
        <v>Offensive Tie Ups</v>
      </c>
      <c r="Z1158" s="91" t="str">
        <f t="shared" si="320"/>
        <v>Poor  Closeout</v>
      </c>
      <c r="AA1158" s="91" t="str">
        <f t="shared" si="320"/>
        <v>Beat off B=ounce</v>
      </c>
      <c r="AB1158" s="91" t="str">
        <f t="shared" si="320"/>
        <v>Poor Attitude or Language</v>
      </c>
      <c r="AC1158" s="91" t="str">
        <f t="shared" si="320"/>
        <v>Poor Reaction to Officials</v>
      </c>
      <c r="AD1158" s="91">
        <f t="shared" si="320"/>
        <v>0</v>
      </c>
      <c r="AE1158" s="92" t="s">
        <v>22</v>
      </c>
      <c r="AF1158" s="70"/>
      <c r="AG1158" s="9"/>
    </row>
    <row r="1159" spans="1:33" s="3" customFormat="1" ht="39" customHeight="1" thickBot="1" x14ac:dyDescent="0.4">
      <c r="A1159" s="66"/>
      <c r="B1159" s="93" t="s">
        <v>36</v>
      </c>
      <c r="C1159" s="94"/>
      <c r="D1159" s="94"/>
      <c r="E1159" s="95" t="s">
        <v>38</v>
      </c>
      <c r="F1159" s="93" t="s">
        <v>35</v>
      </c>
      <c r="G1159" s="113"/>
      <c r="H1159" s="168">
        <f>H1131</f>
        <v>1</v>
      </c>
      <c r="I1159" s="168">
        <f t="shared" ref="I1159:AD1159" si="321">I1131</f>
        <v>1</v>
      </c>
      <c r="J1159" s="168">
        <f t="shared" si="321"/>
        <v>2</v>
      </c>
      <c r="K1159" s="168">
        <f t="shared" si="321"/>
        <v>1</v>
      </c>
      <c r="L1159" s="168">
        <f t="shared" si="321"/>
        <v>1</v>
      </c>
      <c r="M1159" s="168">
        <f t="shared" si="321"/>
        <v>3</v>
      </c>
      <c r="N1159" s="168">
        <f t="shared" si="321"/>
        <v>3</v>
      </c>
      <c r="O1159" s="168">
        <f t="shared" si="321"/>
        <v>1</v>
      </c>
      <c r="P1159" s="168">
        <f t="shared" si="321"/>
        <v>1</v>
      </c>
      <c r="Q1159" s="168">
        <f t="shared" si="321"/>
        <v>1</v>
      </c>
      <c r="R1159" s="168">
        <f t="shared" si="321"/>
        <v>1</v>
      </c>
      <c r="S1159" s="168">
        <f t="shared" si="321"/>
        <v>2</v>
      </c>
      <c r="T1159" s="168">
        <f t="shared" si="321"/>
        <v>1</v>
      </c>
      <c r="U1159" s="168">
        <f t="shared" si="321"/>
        <v>1</v>
      </c>
      <c r="V1159" s="168">
        <f t="shared" si="321"/>
        <v>0</v>
      </c>
      <c r="W1159" s="168">
        <f t="shared" si="321"/>
        <v>-2</v>
      </c>
      <c r="X1159" s="168">
        <f t="shared" si="321"/>
        <v>-1</v>
      </c>
      <c r="Y1159" s="168">
        <f t="shared" si="321"/>
        <v>-1</v>
      </c>
      <c r="Z1159" s="168">
        <f t="shared" si="321"/>
        <v>-1</v>
      </c>
      <c r="AA1159" s="168">
        <f t="shared" si="321"/>
        <v>-1</v>
      </c>
      <c r="AB1159" s="168">
        <f t="shared" si="321"/>
        <v>-1</v>
      </c>
      <c r="AC1159" s="168">
        <f t="shared" si="321"/>
        <v>-1</v>
      </c>
      <c r="AD1159" s="168">
        <f t="shared" si="321"/>
        <v>0</v>
      </c>
      <c r="AE1159" s="99"/>
      <c r="AF1159" s="66"/>
      <c r="AG1159" s="9"/>
    </row>
    <row r="1160" spans="1:33" ht="36" customHeight="1" x14ac:dyDescent="0.25">
      <c r="A1160" s="64"/>
      <c r="B1160" s="96" t="str">
        <f t="shared" ref="B1160:C1165" si="322">IF(B1132="","",B1132)</f>
        <v/>
      </c>
      <c r="C1160" s="227" t="str">
        <f t="shared" si="322"/>
        <v/>
      </c>
      <c r="D1160" s="227"/>
      <c r="E1160" s="228"/>
      <c r="F1160" s="14"/>
      <c r="G1160" s="15">
        <f>IF(F1160="y",1,0)</f>
        <v>0</v>
      </c>
      <c r="H1160" s="16"/>
      <c r="I1160" s="17"/>
      <c r="J1160" s="18"/>
      <c r="K1160" s="18"/>
      <c r="L1160" s="18"/>
      <c r="M1160" s="18"/>
      <c r="N1160" s="18"/>
      <c r="O1160" s="18"/>
      <c r="P1160" s="18"/>
      <c r="Q1160" s="18"/>
      <c r="R1160" s="19"/>
      <c r="S1160" s="18"/>
      <c r="T1160" s="18"/>
      <c r="U1160" s="18"/>
      <c r="V1160" s="19"/>
      <c r="W1160" s="16"/>
      <c r="X1160" s="18"/>
      <c r="Y1160" s="19"/>
      <c r="Z1160" s="18"/>
      <c r="AA1160" s="17"/>
      <c r="AB1160" s="18"/>
      <c r="AC1160" s="18"/>
      <c r="AD1160" s="19"/>
      <c r="AE1160" s="100">
        <f>(H1160*H$11)+(I1160*I$11)+(J1160*J$11)+(K1160*K$11)+(L1160*L$11)+(M1160*M$11)+(N1160*N$11)+(O1160*O$11)+(P1160*P$11)+(Q1160*Q$11)+(R1160*R$11)+(S1160*S$11)+(T1160*T$11)+(U1160*U$11)+(V1160*V$11)+(W1160*W$11)+(X1160*X$11)+(Y1160*Y$11)+(Z1160*Z$11)+(AA1160*AA$11)+(AB1160*AB$11)+(AC1160*AC$11)+(AD1160*AD$11)</f>
        <v>0</v>
      </c>
      <c r="AF1160" s="64"/>
    </row>
    <row r="1161" spans="1:33" ht="36" customHeight="1" x14ac:dyDescent="0.25">
      <c r="A1161" s="64"/>
      <c r="B1161" s="97" t="str">
        <f t="shared" si="322"/>
        <v/>
      </c>
      <c r="C1161" s="215" t="str">
        <f t="shared" si="322"/>
        <v/>
      </c>
      <c r="D1161" s="216"/>
      <c r="E1161" s="217"/>
      <c r="F1161" s="14"/>
      <c r="G1161" s="15">
        <f t="shared" ref="G1161:G1175" si="323">IF(F1161="y",1,0)</f>
        <v>0</v>
      </c>
      <c r="H1161" s="20"/>
      <c r="I1161" s="13"/>
      <c r="J1161" s="21"/>
      <c r="K1161" s="21"/>
      <c r="L1161" s="21"/>
      <c r="M1161" s="21"/>
      <c r="N1161" s="21"/>
      <c r="O1161" s="21"/>
      <c r="P1161" s="21"/>
      <c r="Q1161" s="21"/>
      <c r="R1161" s="12"/>
      <c r="S1161" s="21"/>
      <c r="T1161" s="21"/>
      <c r="U1161" s="21"/>
      <c r="V1161" s="12"/>
      <c r="W1161" s="20"/>
      <c r="X1161" s="21"/>
      <c r="Y1161" s="12"/>
      <c r="Z1161" s="21"/>
      <c r="AA1161" s="13"/>
      <c r="AB1161" s="21"/>
      <c r="AC1161" s="21"/>
      <c r="AD1161" s="12"/>
      <c r="AE1161" s="101">
        <f t="shared" ref="AE1161:AE1175" si="324">(H1161*H$11)+(I1161*I$11)+(J1161*J$11)+(K1161*K$11)+(L1161*L$11)+(M1161*M$11)+(N1161*N$11)+(O1161*O$11)+(P1161*P$11)+(Q1161*Q$11)+(R1161*R$11)+(S1161*S$11)+(T1161*T$11)+(U1161*U$11)+(V1161*V$11)+(W1161*W$11)+(X1161*X$11)+(Y1161*Y$11)+(Z1161*Z$11)+(AA1161*AA$11)+(AB1161*AB$11)+(AC1161*AC$11)+(AD1161*AD$11)</f>
        <v>0</v>
      </c>
      <c r="AF1161" s="64"/>
    </row>
    <row r="1162" spans="1:33" ht="36" customHeight="1" x14ac:dyDescent="0.25">
      <c r="A1162" s="64"/>
      <c r="B1162" s="97" t="str">
        <f t="shared" si="322"/>
        <v/>
      </c>
      <c r="C1162" s="215" t="str">
        <f t="shared" si="322"/>
        <v/>
      </c>
      <c r="D1162" s="216"/>
      <c r="E1162" s="217"/>
      <c r="F1162" s="14"/>
      <c r="G1162" s="15">
        <f t="shared" si="323"/>
        <v>0</v>
      </c>
      <c r="H1162" s="20"/>
      <c r="I1162" s="13"/>
      <c r="J1162" s="21"/>
      <c r="K1162" s="21"/>
      <c r="L1162" s="21"/>
      <c r="M1162" s="21"/>
      <c r="N1162" s="21"/>
      <c r="O1162" s="21"/>
      <c r="P1162" s="21"/>
      <c r="Q1162" s="21"/>
      <c r="R1162" s="12"/>
      <c r="S1162" s="21"/>
      <c r="T1162" s="21"/>
      <c r="U1162" s="21"/>
      <c r="V1162" s="12"/>
      <c r="W1162" s="20"/>
      <c r="X1162" s="21"/>
      <c r="Y1162" s="12"/>
      <c r="Z1162" s="21"/>
      <c r="AA1162" s="13"/>
      <c r="AB1162" s="21"/>
      <c r="AC1162" s="21"/>
      <c r="AD1162" s="12"/>
      <c r="AE1162" s="101">
        <f t="shared" si="324"/>
        <v>0</v>
      </c>
      <c r="AF1162" s="64"/>
    </row>
    <row r="1163" spans="1:33" ht="36" customHeight="1" x14ac:dyDescent="0.25">
      <c r="A1163" s="64"/>
      <c r="B1163" s="97" t="str">
        <f t="shared" si="322"/>
        <v/>
      </c>
      <c r="C1163" s="215" t="str">
        <f t="shared" si="322"/>
        <v/>
      </c>
      <c r="D1163" s="216"/>
      <c r="E1163" s="217"/>
      <c r="F1163" s="14"/>
      <c r="G1163" s="15">
        <f t="shared" si="323"/>
        <v>0</v>
      </c>
      <c r="H1163" s="20"/>
      <c r="I1163" s="13"/>
      <c r="J1163" s="21"/>
      <c r="K1163" s="21"/>
      <c r="L1163" s="21"/>
      <c r="M1163" s="21"/>
      <c r="N1163" s="21"/>
      <c r="O1163" s="21"/>
      <c r="P1163" s="21"/>
      <c r="Q1163" s="21"/>
      <c r="R1163" s="12"/>
      <c r="S1163" s="21"/>
      <c r="T1163" s="21"/>
      <c r="U1163" s="21"/>
      <c r="V1163" s="12"/>
      <c r="W1163" s="20"/>
      <c r="X1163" s="21"/>
      <c r="Y1163" s="12"/>
      <c r="Z1163" s="21"/>
      <c r="AA1163" s="13"/>
      <c r="AB1163" s="21"/>
      <c r="AC1163" s="21"/>
      <c r="AD1163" s="12"/>
      <c r="AE1163" s="101">
        <f t="shared" si="324"/>
        <v>0</v>
      </c>
      <c r="AF1163" s="64"/>
    </row>
    <row r="1164" spans="1:33" ht="36" customHeight="1" x14ac:dyDescent="0.25">
      <c r="A1164" s="64"/>
      <c r="B1164" s="97" t="str">
        <f t="shared" si="322"/>
        <v/>
      </c>
      <c r="C1164" s="215" t="str">
        <f t="shared" si="322"/>
        <v/>
      </c>
      <c r="D1164" s="216"/>
      <c r="E1164" s="217"/>
      <c r="F1164" s="14"/>
      <c r="G1164" s="15">
        <f t="shared" si="323"/>
        <v>0</v>
      </c>
      <c r="H1164" s="20"/>
      <c r="I1164" s="13"/>
      <c r="J1164" s="21"/>
      <c r="K1164" s="21"/>
      <c r="L1164" s="21"/>
      <c r="M1164" s="21"/>
      <c r="N1164" s="21"/>
      <c r="O1164" s="21"/>
      <c r="P1164" s="21"/>
      <c r="Q1164" s="21"/>
      <c r="R1164" s="12"/>
      <c r="S1164" s="21"/>
      <c r="T1164" s="21"/>
      <c r="U1164" s="21"/>
      <c r="V1164" s="12"/>
      <c r="W1164" s="20"/>
      <c r="X1164" s="21"/>
      <c r="Y1164" s="12"/>
      <c r="Z1164" s="21"/>
      <c r="AA1164" s="13"/>
      <c r="AB1164" s="21"/>
      <c r="AC1164" s="21"/>
      <c r="AD1164" s="12"/>
      <c r="AE1164" s="101">
        <f t="shared" si="324"/>
        <v>0</v>
      </c>
      <c r="AF1164" s="64"/>
    </row>
    <row r="1165" spans="1:33" ht="36" customHeight="1" x14ac:dyDescent="0.25">
      <c r="A1165" s="64"/>
      <c r="B1165" s="97" t="str">
        <f t="shared" si="322"/>
        <v/>
      </c>
      <c r="C1165" s="215" t="str">
        <f t="shared" si="322"/>
        <v/>
      </c>
      <c r="D1165" s="216"/>
      <c r="E1165" s="217"/>
      <c r="F1165" s="14"/>
      <c r="G1165" s="15">
        <f t="shared" si="323"/>
        <v>0</v>
      </c>
      <c r="H1165" s="20"/>
      <c r="I1165" s="13"/>
      <c r="J1165" s="21"/>
      <c r="K1165" s="21"/>
      <c r="L1165" s="21"/>
      <c r="M1165" s="21"/>
      <c r="N1165" s="21"/>
      <c r="O1165" s="21"/>
      <c r="P1165" s="21"/>
      <c r="Q1165" s="21"/>
      <c r="R1165" s="12"/>
      <c r="S1165" s="21"/>
      <c r="T1165" s="21"/>
      <c r="U1165" s="21"/>
      <c r="V1165" s="12"/>
      <c r="W1165" s="20"/>
      <c r="X1165" s="21"/>
      <c r="Y1165" s="12"/>
      <c r="Z1165" s="21"/>
      <c r="AA1165" s="13"/>
      <c r="AB1165" s="21"/>
      <c r="AC1165" s="21"/>
      <c r="AD1165" s="12"/>
      <c r="AE1165" s="101">
        <f t="shared" si="324"/>
        <v>0</v>
      </c>
      <c r="AF1165" s="64"/>
    </row>
    <row r="1166" spans="1:33" ht="36" customHeight="1" x14ac:dyDescent="0.25">
      <c r="A1166" s="64"/>
      <c r="B1166" s="97"/>
      <c r="C1166" s="215" t="str">
        <f t="shared" ref="C1166:C1175" si="325">IF(C1138="","",C1138)</f>
        <v/>
      </c>
      <c r="D1166" s="216"/>
      <c r="E1166" s="217"/>
      <c r="F1166" s="14"/>
      <c r="G1166" s="15">
        <f t="shared" si="323"/>
        <v>0</v>
      </c>
      <c r="H1166" s="20"/>
      <c r="I1166" s="13"/>
      <c r="J1166" s="21"/>
      <c r="K1166" s="21"/>
      <c r="L1166" s="21"/>
      <c r="M1166" s="21"/>
      <c r="N1166" s="21"/>
      <c r="O1166" s="21"/>
      <c r="P1166" s="21"/>
      <c r="Q1166" s="21"/>
      <c r="R1166" s="12"/>
      <c r="S1166" s="21"/>
      <c r="T1166" s="21"/>
      <c r="U1166" s="21"/>
      <c r="V1166" s="12"/>
      <c r="W1166" s="20"/>
      <c r="X1166" s="21"/>
      <c r="Y1166" s="12"/>
      <c r="Z1166" s="21"/>
      <c r="AA1166" s="13"/>
      <c r="AB1166" s="21"/>
      <c r="AC1166" s="21"/>
      <c r="AD1166" s="12"/>
      <c r="AE1166" s="101">
        <f t="shared" si="324"/>
        <v>0</v>
      </c>
      <c r="AF1166" s="64"/>
    </row>
    <row r="1167" spans="1:33" ht="36" customHeight="1" x14ac:dyDescent="0.25">
      <c r="A1167" s="64"/>
      <c r="B1167" s="97" t="str">
        <f t="shared" ref="B1167:B1175" si="326">IF(B1139="","",B1139)</f>
        <v/>
      </c>
      <c r="C1167" s="215" t="str">
        <f t="shared" si="325"/>
        <v/>
      </c>
      <c r="D1167" s="216"/>
      <c r="E1167" s="217"/>
      <c r="F1167" s="14"/>
      <c r="G1167" s="15">
        <f t="shared" si="323"/>
        <v>0</v>
      </c>
      <c r="H1167" s="20"/>
      <c r="I1167" s="13"/>
      <c r="J1167" s="21"/>
      <c r="K1167" s="21"/>
      <c r="L1167" s="21"/>
      <c r="M1167" s="21"/>
      <c r="N1167" s="21"/>
      <c r="O1167" s="21"/>
      <c r="P1167" s="21"/>
      <c r="Q1167" s="21"/>
      <c r="R1167" s="12"/>
      <c r="S1167" s="21"/>
      <c r="T1167" s="21"/>
      <c r="U1167" s="21"/>
      <c r="V1167" s="12"/>
      <c r="W1167" s="20"/>
      <c r="X1167" s="21"/>
      <c r="Y1167" s="12"/>
      <c r="Z1167" s="21"/>
      <c r="AA1167" s="13"/>
      <c r="AB1167" s="21"/>
      <c r="AC1167" s="21"/>
      <c r="AD1167" s="12"/>
      <c r="AE1167" s="101">
        <f t="shared" si="324"/>
        <v>0</v>
      </c>
      <c r="AF1167" s="64"/>
    </row>
    <row r="1168" spans="1:33" ht="36" customHeight="1" x14ac:dyDescent="0.25">
      <c r="A1168" s="64"/>
      <c r="B1168" s="97" t="str">
        <f t="shared" si="326"/>
        <v/>
      </c>
      <c r="C1168" s="215" t="str">
        <f t="shared" si="325"/>
        <v/>
      </c>
      <c r="D1168" s="216"/>
      <c r="E1168" s="217"/>
      <c r="F1168" s="14"/>
      <c r="G1168" s="15">
        <f t="shared" si="323"/>
        <v>0</v>
      </c>
      <c r="H1168" s="20"/>
      <c r="I1168" s="13"/>
      <c r="J1168" s="21"/>
      <c r="K1168" s="21"/>
      <c r="L1168" s="21"/>
      <c r="M1168" s="21"/>
      <c r="N1168" s="21"/>
      <c r="O1168" s="21"/>
      <c r="P1168" s="21"/>
      <c r="Q1168" s="21"/>
      <c r="R1168" s="12"/>
      <c r="S1168" s="21"/>
      <c r="T1168" s="21"/>
      <c r="U1168" s="21"/>
      <c r="V1168" s="12"/>
      <c r="W1168" s="20"/>
      <c r="X1168" s="21"/>
      <c r="Y1168" s="12"/>
      <c r="Z1168" s="21"/>
      <c r="AA1168" s="13"/>
      <c r="AB1168" s="21"/>
      <c r="AC1168" s="21"/>
      <c r="AD1168" s="12"/>
      <c r="AE1168" s="101">
        <f t="shared" si="324"/>
        <v>0</v>
      </c>
      <c r="AF1168" s="64"/>
    </row>
    <row r="1169" spans="1:33" ht="36" customHeight="1" x14ac:dyDescent="0.25">
      <c r="A1169" s="64"/>
      <c r="B1169" s="97" t="str">
        <f t="shared" si="326"/>
        <v/>
      </c>
      <c r="C1169" s="215" t="str">
        <f t="shared" si="325"/>
        <v/>
      </c>
      <c r="D1169" s="216"/>
      <c r="E1169" s="217"/>
      <c r="F1169" s="14"/>
      <c r="G1169" s="15">
        <f t="shared" si="323"/>
        <v>0</v>
      </c>
      <c r="H1169" s="20"/>
      <c r="I1169" s="13"/>
      <c r="J1169" s="21"/>
      <c r="K1169" s="21"/>
      <c r="L1169" s="21"/>
      <c r="M1169" s="21"/>
      <c r="N1169" s="21"/>
      <c r="O1169" s="21"/>
      <c r="P1169" s="21"/>
      <c r="Q1169" s="21"/>
      <c r="R1169" s="12"/>
      <c r="S1169" s="21"/>
      <c r="T1169" s="21"/>
      <c r="U1169" s="21"/>
      <c r="V1169" s="12"/>
      <c r="W1169" s="20"/>
      <c r="X1169" s="21"/>
      <c r="Y1169" s="12"/>
      <c r="Z1169" s="21"/>
      <c r="AA1169" s="13"/>
      <c r="AB1169" s="21"/>
      <c r="AC1169" s="21"/>
      <c r="AD1169" s="12"/>
      <c r="AE1169" s="101">
        <f t="shared" si="324"/>
        <v>0</v>
      </c>
      <c r="AF1169" s="64"/>
    </row>
    <row r="1170" spans="1:33" ht="36" customHeight="1" x14ac:dyDescent="0.25">
      <c r="A1170" s="64"/>
      <c r="B1170" s="97" t="str">
        <f t="shared" si="326"/>
        <v/>
      </c>
      <c r="C1170" s="215" t="str">
        <f t="shared" si="325"/>
        <v/>
      </c>
      <c r="D1170" s="216"/>
      <c r="E1170" s="217"/>
      <c r="F1170" s="14"/>
      <c r="G1170" s="15">
        <f t="shared" si="323"/>
        <v>0</v>
      </c>
      <c r="H1170" s="20"/>
      <c r="I1170" s="13"/>
      <c r="J1170" s="21"/>
      <c r="K1170" s="21"/>
      <c r="L1170" s="21"/>
      <c r="M1170" s="21"/>
      <c r="N1170" s="21"/>
      <c r="O1170" s="21"/>
      <c r="P1170" s="21"/>
      <c r="Q1170" s="21"/>
      <c r="R1170" s="12"/>
      <c r="S1170" s="21"/>
      <c r="T1170" s="21"/>
      <c r="U1170" s="21"/>
      <c r="V1170" s="12"/>
      <c r="W1170" s="20"/>
      <c r="X1170" s="21"/>
      <c r="Y1170" s="12"/>
      <c r="Z1170" s="21"/>
      <c r="AA1170" s="13"/>
      <c r="AB1170" s="21"/>
      <c r="AC1170" s="21"/>
      <c r="AD1170" s="12"/>
      <c r="AE1170" s="101">
        <f t="shared" si="324"/>
        <v>0</v>
      </c>
      <c r="AF1170" s="64"/>
    </row>
    <row r="1171" spans="1:33" ht="36" customHeight="1" x14ac:dyDescent="0.25">
      <c r="A1171" s="64"/>
      <c r="B1171" s="97" t="str">
        <f t="shared" si="326"/>
        <v/>
      </c>
      <c r="C1171" s="215" t="str">
        <f t="shared" si="325"/>
        <v/>
      </c>
      <c r="D1171" s="216"/>
      <c r="E1171" s="217"/>
      <c r="F1171" s="14"/>
      <c r="G1171" s="15">
        <f t="shared" si="323"/>
        <v>0</v>
      </c>
      <c r="H1171" s="20"/>
      <c r="I1171" s="13"/>
      <c r="J1171" s="21"/>
      <c r="K1171" s="21"/>
      <c r="L1171" s="21"/>
      <c r="M1171" s="21"/>
      <c r="N1171" s="21"/>
      <c r="O1171" s="21"/>
      <c r="P1171" s="21"/>
      <c r="Q1171" s="21"/>
      <c r="R1171" s="12"/>
      <c r="S1171" s="21"/>
      <c r="T1171" s="21"/>
      <c r="U1171" s="21"/>
      <c r="V1171" s="12"/>
      <c r="W1171" s="20"/>
      <c r="X1171" s="21"/>
      <c r="Y1171" s="12"/>
      <c r="Z1171" s="21"/>
      <c r="AA1171" s="13"/>
      <c r="AB1171" s="21"/>
      <c r="AC1171" s="21"/>
      <c r="AD1171" s="12"/>
      <c r="AE1171" s="101">
        <f t="shared" si="324"/>
        <v>0</v>
      </c>
      <c r="AF1171" s="64"/>
    </row>
    <row r="1172" spans="1:33" ht="36" customHeight="1" x14ac:dyDescent="0.25">
      <c r="A1172" s="64"/>
      <c r="B1172" s="97" t="str">
        <f t="shared" si="326"/>
        <v/>
      </c>
      <c r="C1172" s="215" t="str">
        <f t="shared" si="325"/>
        <v/>
      </c>
      <c r="D1172" s="216"/>
      <c r="E1172" s="217"/>
      <c r="F1172" s="14"/>
      <c r="G1172" s="15">
        <f t="shared" si="323"/>
        <v>0</v>
      </c>
      <c r="H1172" s="20"/>
      <c r="I1172" s="13"/>
      <c r="J1172" s="21"/>
      <c r="K1172" s="21"/>
      <c r="L1172" s="21"/>
      <c r="M1172" s="21"/>
      <c r="N1172" s="21"/>
      <c r="O1172" s="21"/>
      <c r="P1172" s="21"/>
      <c r="Q1172" s="21"/>
      <c r="R1172" s="12"/>
      <c r="S1172" s="21"/>
      <c r="T1172" s="21"/>
      <c r="U1172" s="21"/>
      <c r="V1172" s="12"/>
      <c r="W1172" s="20"/>
      <c r="X1172" s="21"/>
      <c r="Y1172" s="12"/>
      <c r="Z1172" s="21"/>
      <c r="AA1172" s="13"/>
      <c r="AB1172" s="21"/>
      <c r="AC1172" s="21"/>
      <c r="AD1172" s="12"/>
      <c r="AE1172" s="101">
        <f t="shared" si="324"/>
        <v>0</v>
      </c>
      <c r="AF1172" s="64"/>
    </row>
    <row r="1173" spans="1:33" ht="36" customHeight="1" x14ac:dyDescent="0.25">
      <c r="A1173" s="64"/>
      <c r="B1173" s="97" t="str">
        <f t="shared" si="326"/>
        <v/>
      </c>
      <c r="C1173" s="215" t="str">
        <f t="shared" si="325"/>
        <v/>
      </c>
      <c r="D1173" s="216"/>
      <c r="E1173" s="217"/>
      <c r="F1173" s="14"/>
      <c r="G1173" s="15">
        <f t="shared" si="323"/>
        <v>0</v>
      </c>
      <c r="H1173" s="20"/>
      <c r="I1173" s="13"/>
      <c r="J1173" s="21"/>
      <c r="K1173" s="21"/>
      <c r="L1173" s="21"/>
      <c r="M1173" s="21"/>
      <c r="N1173" s="21"/>
      <c r="O1173" s="21"/>
      <c r="P1173" s="21"/>
      <c r="Q1173" s="21"/>
      <c r="R1173" s="12"/>
      <c r="S1173" s="21"/>
      <c r="T1173" s="21"/>
      <c r="U1173" s="21"/>
      <c r="V1173" s="12"/>
      <c r="W1173" s="20"/>
      <c r="X1173" s="21"/>
      <c r="Y1173" s="12"/>
      <c r="Z1173" s="21"/>
      <c r="AA1173" s="13"/>
      <c r="AB1173" s="21"/>
      <c r="AC1173" s="21"/>
      <c r="AD1173" s="12"/>
      <c r="AE1173" s="101">
        <f t="shared" si="324"/>
        <v>0</v>
      </c>
      <c r="AF1173" s="64"/>
    </row>
    <row r="1174" spans="1:33" ht="36" customHeight="1" x14ac:dyDescent="0.25">
      <c r="A1174" s="64"/>
      <c r="B1174" s="97" t="str">
        <f t="shared" si="326"/>
        <v/>
      </c>
      <c r="C1174" s="215" t="str">
        <f t="shared" si="325"/>
        <v/>
      </c>
      <c r="D1174" s="216"/>
      <c r="E1174" s="217"/>
      <c r="F1174" s="14"/>
      <c r="G1174" s="15">
        <f t="shared" si="323"/>
        <v>0</v>
      </c>
      <c r="H1174" s="20"/>
      <c r="I1174" s="13"/>
      <c r="J1174" s="21"/>
      <c r="K1174" s="21"/>
      <c r="L1174" s="21"/>
      <c r="M1174" s="21"/>
      <c r="N1174" s="21"/>
      <c r="O1174" s="21"/>
      <c r="P1174" s="21"/>
      <c r="Q1174" s="21"/>
      <c r="R1174" s="12"/>
      <c r="S1174" s="21"/>
      <c r="T1174" s="21"/>
      <c r="U1174" s="21"/>
      <c r="V1174" s="12"/>
      <c r="W1174" s="20"/>
      <c r="X1174" s="21"/>
      <c r="Y1174" s="12"/>
      <c r="Z1174" s="21"/>
      <c r="AA1174" s="13"/>
      <c r="AB1174" s="21"/>
      <c r="AC1174" s="21"/>
      <c r="AD1174" s="12"/>
      <c r="AE1174" s="101">
        <f t="shared" si="324"/>
        <v>0</v>
      </c>
      <c r="AF1174" s="64"/>
    </row>
    <row r="1175" spans="1:33" ht="36.75" customHeight="1" thickBot="1" x14ac:dyDescent="0.3">
      <c r="A1175" s="64"/>
      <c r="B1175" s="98" t="str">
        <f t="shared" si="326"/>
        <v/>
      </c>
      <c r="C1175" s="224" t="str">
        <f t="shared" si="325"/>
        <v/>
      </c>
      <c r="D1175" s="225"/>
      <c r="E1175" s="226"/>
      <c r="F1175" s="160"/>
      <c r="G1175" s="23">
        <f t="shared" si="323"/>
        <v>0</v>
      </c>
      <c r="H1175" s="24"/>
      <c r="I1175" s="25"/>
      <c r="J1175" s="26"/>
      <c r="K1175" s="26"/>
      <c r="L1175" s="26"/>
      <c r="M1175" s="26"/>
      <c r="N1175" s="26"/>
      <c r="O1175" s="26"/>
      <c r="P1175" s="26"/>
      <c r="Q1175" s="26"/>
      <c r="R1175" s="27"/>
      <c r="S1175" s="26"/>
      <c r="T1175" s="26"/>
      <c r="U1175" s="26"/>
      <c r="V1175" s="27"/>
      <c r="W1175" s="24"/>
      <c r="X1175" s="26"/>
      <c r="Y1175" s="27"/>
      <c r="Z1175" s="26"/>
      <c r="AA1175" s="26"/>
      <c r="AB1175" s="26"/>
      <c r="AC1175" s="26"/>
      <c r="AD1175" s="27"/>
      <c r="AE1175" s="100">
        <f t="shared" si="324"/>
        <v>0</v>
      </c>
      <c r="AF1175" s="64"/>
    </row>
    <row r="1176" spans="1:33" ht="36" customHeight="1" thickTop="1" thickBot="1" x14ac:dyDescent="0.3">
      <c r="A1176" s="64"/>
      <c r="B1176" s="213" t="s">
        <v>25</v>
      </c>
      <c r="C1176" s="214"/>
      <c r="D1176" s="214"/>
      <c r="E1176" s="214"/>
      <c r="F1176" s="165"/>
      <c r="G1176" s="165"/>
      <c r="H1176" s="104">
        <f>SUM(H1160:H1175)</f>
        <v>0</v>
      </c>
      <c r="I1176" s="105">
        <f t="shared" ref="I1176:AD1176" si="327">SUM(I1160:I1175)</f>
        <v>0</v>
      </c>
      <c r="J1176" s="105">
        <f t="shared" si="327"/>
        <v>0</v>
      </c>
      <c r="K1176" s="105">
        <f t="shared" si="327"/>
        <v>0</v>
      </c>
      <c r="L1176" s="105">
        <f t="shared" si="327"/>
        <v>0</v>
      </c>
      <c r="M1176" s="105">
        <f t="shared" si="327"/>
        <v>0</v>
      </c>
      <c r="N1176" s="105">
        <f t="shared" si="327"/>
        <v>0</v>
      </c>
      <c r="O1176" s="105">
        <f t="shared" si="327"/>
        <v>0</v>
      </c>
      <c r="P1176" s="105">
        <f t="shared" si="327"/>
        <v>0</v>
      </c>
      <c r="Q1176" s="105">
        <f t="shared" si="327"/>
        <v>0</v>
      </c>
      <c r="R1176" s="166">
        <f t="shared" si="327"/>
        <v>0</v>
      </c>
      <c r="S1176" s="105">
        <f t="shared" si="327"/>
        <v>0</v>
      </c>
      <c r="T1176" s="105">
        <f t="shared" si="327"/>
        <v>0</v>
      </c>
      <c r="U1176" s="105">
        <f t="shared" si="327"/>
        <v>0</v>
      </c>
      <c r="V1176" s="107">
        <f t="shared" si="327"/>
        <v>0</v>
      </c>
      <c r="W1176" s="108">
        <f t="shared" si="327"/>
        <v>0</v>
      </c>
      <c r="X1176" s="105">
        <f t="shared" si="327"/>
        <v>0</v>
      </c>
      <c r="Y1176" s="166">
        <f t="shared" si="327"/>
        <v>0</v>
      </c>
      <c r="Z1176" s="109">
        <f t="shared" si="327"/>
        <v>0</v>
      </c>
      <c r="AA1176" s="110">
        <f t="shared" si="327"/>
        <v>0</v>
      </c>
      <c r="AB1176" s="110">
        <f t="shared" si="327"/>
        <v>0</v>
      </c>
      <c r="AC1176" s="110">
        <f t="shared" si="327"/>
        <v>0</v>
      </c>
      <c r="AD1176" s="111">
        <f t="shared" si="327"/>
        <v>0</v>
      </c>
      <c r="AE1176" s="102">
        <f>SUM(AE1160:AE1175)</f>
        <v>0</v>
      </c>
      <c r="AF1176" s="64"/>
    </row>
    <row r="1177" spans="1:33" ht="8.25" customHeight="1" thickTop="1" x14ac:dyDescent="0.25">
      <c r="A1177" s="64"/>
      <c r="B1177" s="64"/>
      <c r="C1177" s="64"/>
      <c r="D1177" s="64"/>
      <c r="E1177" s="64"/>
      <c r="F1177" s="64"/>
      <c r="G1177" s="64"/>
      <c r="H1177" s="64"/>
      <c r="I1177" s="64"/>
      <c r="J1177" s="64"/>
      <c r="K1177" s="64"/>
      <c r="L1177" s="64"/>
      <c r="M1177" s="64"/>
      <c r="N1177" s="64"/>
      <c r="O1177" s="64"/>
      <c r="P1177" s="64"/>
      <c r="Q1177" s="64"/>
      <c r="R1177" s="64"/>
      <c r="S1177" s="64"/>
      <c r="T1177" s="64"/>
      <c r="U1177" s="64"/>
      <c r="V1177" s="64"/>
      <c r="W1177" s="64"/>
      <c r="X1177" s="64"/>
      <c r="Y1177" s="64"/>
      <c r="Z1177" s="64"/>
      <c r="AA1177" s="64"/>
      <c r="AB1177" s="64"/>
      <c r="AC1177" s="64"/>
      <c r="AD1177" s="64"/>
      <c r="AE1177" s="64"/>
      <c r="AF1177" s="64"/>
    </row>
    <row r="1178" spans="1:33" x14ac:dyDescent="0.25">
      <c r="A1178" s="64"/>
      <c r="B1178" s="71"/>
      <c r="C1178" s="71"/>
      <c r="D1178" s="71"/>
      <c r="E1178" s="71"/>
      <c r="F1178" s="71"/>
      <c r="G1178" s="71"/>
      <c r="H1178" s="71"/>
      <c r="I1178" s="71"/>
      <c r="J1178" s="71"/>
      <c r="K1178" s="71"/>
      <c r="L1178" s="71"/>
      <c r="M1178" s="71"/>
      <c r="N1178" s="71"/>
      <c r="O1178" s="71"/>
      <c r="P1178" s="71"/>
      <c r="Q1178" s="71"/>
      <c r="R1178" s="71"/>
      <c r="S1178" s="71"/>
      <c r="T1178" s="71"/>
      <c r="U1178" s="71"/>
      <c r="V1178" s="71"/>
      <c r="W1178" s="71"/>
      <c r="X1178" s="71"/>
      <c r="Y1178" s="71"/>
      <c r="Z1178" s="71"/>
      <c r="AA1178" s="71"/>
      <c r="AB1178" s="71"/>
      <c r="AC1178" s="71"/>
      <c r="AD1178" s="71"/>
      <c r="AE1178" s="71"/>
      <c r="AF1178" s="64"/>
    </row>
    <row r="1179" spans="1:33" s="2" customFormat="1" ht="33.75" x14ac:dyDescent="0.5">
      <c r="A1179" s="65"/>
      <c r="B1179" s="72"/>
      <c r="C1179" s="222" t="s">
        <v>11</v>
      </c>
      <c r="D1179" s="222"/>
      <c r="E1179" s="222"/>
      <c r="F1179" s="222"/>
      <c r="G1179" s="222"/>
      <c r="H1179" s="222"/>
      <c r="I1179" s="222"/>
      <c r="J1179" s="222"/>
      <c r="K1179" s="222"/>
      <c r="L1179" s="222"/>
      <c r="M1179" s="222"/>
      <c r="N1179" s="222"/>
      <c r="O1179" s="222"/>
      <c r="P1179" s="222"/>
      <c r="Q1179" s="222"/>
      <c r="R1179" s="222"/>
      <c r="S1179" s="222"/>
      <c r="T1179" s="222"/>
      <c r="U1179" s="222"/>
      <c r="V1179" s="222"/>
      <c r="W1179" s="222"/>
      <c r="X1179" s="222"/>
      <c r="Y1179" s="222"/>
      <c r="Z1179" s="222"/>
      <c r="AA1179" s="222"/>
      <c r="AB1179" s="222"/>
      <c r="AC1179" s="222"/>
      <c r="AD1179" s="222"/>
      <c r="AE1179" s="222"/>
      <c r="AF1179" s="65"/>
      <c r="AG1179" s="9"/>
    </row>
    <row r="1180" spans="1:33" s="3" customFormat="1" ht="26.25" x14ac:dyDescent="0.4">
      <c r="A1180" s="66"/>
      <c r="B1180" s="73"/>
      <c r="C1180" s="223" t="s">
        <v>12</v>
      </c>
      <c r="D1180" s="223"/>
      <c r="E1180" s="223"/>
      <c r="F1180" s="223"/>
      <c r="G1180" s="223"/>
      <c r="H1180" s="223"/>
      <c r="I1180" s="223"/>
      <c r="J1180" s="223"/>
      <c r="K1180" s="223"/>
      <c r="L1180" s="223"/>
      <c r="M1180" s="223"/>
      <c r="N1180" s="223"/>
      <c r="O1180" s="223"/>
      <c r="P1180" s="223"/>
      <c r="Q1180" s="223"/>
      <c r="R1180" s="223"/>
      <c r="S1180" s="223"/>
      <c r="T1180" s="223"/>
      <c r="U1180" s="223"/>
      <c r="V1180" s="223"/>
      <c r="W1180" s="223"/>
      <c r="X1180" s="223"/>
      <c r="Y1180" s="223"/>
      <c r="Z1180" s="223"/>
      <c r="AA1180" s="223"/>
      <c r="AB1180" s="223"/>
      <c r="AC1180" s="223"/>
      <c r="AD1180" s="223"/>
      <c r="AE1180" s="223"/>
      <c r="AF1180" s="66"/>
      <c r="AG1180" s="9"/>
    </row>
    <row r="1181" spans="1:33" s="3" customFormat="1" ht="9" customHeight="1" x14ac:dyDescent="0.4">
      <c r="A1181" s="66"/>
      <c r="B1181" s="73"/>
      <c r="C1181" s="163"/>
      <c r="D1181" s="163"/>
      <c r="E1181" s="163"/>
      <c r="F1181" s="163"/>
      <c r="G1181" s="163"/>
      <c r="H1181" s="163"/>
      <c r="I1181" s="163"/>
      <c r="J1181" s="163"/>
      <c r="K1181" s="163"/>
      <c r="L1181" s="163"/>
      <c r="M1181" s="163"/>
      <c r="N1181" s="163"/>
      <c r="O1181" s="163"/>
      <c r="P1181" s="163"/>
      <c r="Q1181" s="163"/>
      <c r="R1181" s="163"/>
      <c r="S1181" s="163"/>
      <c r="T1181" s="163"/>
      <c r="U1181" s="163"/>
      <c r="V1181" s="163"/>
      <c r="W1181" s="163"/>
      <c r="X1181" s="163"/>
      <c r="Y1181" s="163"/>
      <c r="Z1181" s="163"/>
      <c r="AA1181" s="163"/>
      <c r="AB1181" s="163"/>
      <c r="AC1181" s="163"/>
      <c r="AD1181" s="163"/>
      <c r="AE1181" s="163"/>
      <c r="AF1181" s="66"/>
      <c r="AG1181" s="9"/>
    </row>
    <row r="1182" spans="1:33" s="4" customFormat="1" ht="32.25" customHeight="1" x14ac:dyDescent="0.3">
      <c r="A1182" s="67"/>
      <c r="B1182" s="75"/>
      <c r="C1182" s="75"/>
      <c r="D1182" s="219" t="str">
        <f>IF(D1154="","",D1154)</f>
        <v/>
      </c>
      <c r="E1182" s="220"/>
      <c r="F1182" s="220"/>
      <c r="G1182" s="220"/>
      <c r="H1182" s="221"/>
      <c r="I1182" s="76"/>
      <c r="J1182" s="219" t="str">
        <f>IF(J1154="","",J1154)</f>
        <v/>
      </c>
      <c r="K1182" s="220"/>
      <c r="L1182" s="220"/>
      <c r="M1182" s="220"/>
      <c r="N1182" s="220"/>
      <c r="O1182" s="220"/>
      <c r="P1182" s="220"/>
      <c r="Q1182" s="221"/>
      <c r="R1182" s="77" t="s">
        <v>13</v>
      </c>
      <c r="S1182" s="169"/>
      <c r="T1182" s="170"/>
      <c r="U1182" s="170"/>
      <c r="V1182" s="170"/>
      <c r="W1182" s="170"/>
      <c r="X1182" s="170"/>
      <c r="Y1182" s="170"/>
      <c r="Z1182" s="171"/>
      <c r="AA1182" s="77" t="s">
        <v>16</v>
      </c>
      <c r="AB1182" s="172"/>
      <c r="AC1182" s="173"/>
      <c r="AD1182" s="174"/>
      <c r="AE1182" s="78"/>
      <c r="AF1182" s="67"/>
      <c r="AG1182" s="10">
        <f>IF(AB1182="",0,1)</f>
        <v>0</v>
      </c>
    </row>
    <row r="1183" spans="1:33" s="5" customFormat="1" x14ac:dyDescent="0.3">
      <c r="A1183" s="68"/>
      <c r="B1183" s="78"/>
      <c r="C1183" s="78"/>
      <c r="D1183" s="218" t="s">
        <v>20</v>
      </c>
      <c r="E1183" s="218"/>
      <c r="F1183" s="218"/>
      <c r="G1183" s="218"/>
      <c r="H1183" s="218"/>
      <c r="I1183" s="78"/>
      <c r="J1183" s="218" t="s">
        <v>14</v>
      </c>
      <c r="K1183" s="218"/>
      <c r="L1183" s="218"/>
      <c r="M1183" s="218"/>
      <c r="N1183" s="218"/>
      <c r="O1183" s="218"/>
      <c r="P1183" s="218"/>
      <c r="Q1183" s="218"/>
      <c r="R1183" s="78"/>
      <c r="S1183" s="218" t="s">
        <v>15</v>
      </c>
      <c r="T1183" s="218"/>
      <c r="U1183" s="218"/>
      <c r="V1183" s="218"/>
      <c r="W1183" s="218"/>
      <c r="X1183" s="218"/>
      <c r="Y1183" s="218"/>
      <c r="Z1183" s="218"/>
      <c r="AA1183" s="78"/>
      <c r="AB1183" s="218" t="s">
        <v>17</v>
      </c>
      <c r="AC1183" s="218"/>
      <c r="AD1183" s="218"/>
      <c r="AE1183" s="78"/>
      <c r="AF1183" s="68"/>
      <c r="AG1183" s="9"/>
    </row>
    <row r="1184" spans="1:33" ht="21.75" thickBot="1" x14ac:dyDescent="0.3">
      <c r="A1184" s="64"/>
      <c r="B1184" s="79"/>
      <c r="C1184" s="71"/>
      <c r="D1184" s="71"/>
      <c r="E1184" s="71"/>
      <c r="F1184" s="71"/>
      <c r="G1184" s="71"/>
      <c r="H1184" s="71"/>
      <c r="I1184" s="71"/>
      <c r="J1184" s="80"/>
      <c r="K1184" s="80"/>
      <c r="L1184" s="80"/>
      <c r="M1184" s="80"/>
      <c r="N1184" s="80"/>
      <c r="O1184" s="80"/>
      <c r="P1184" s="80"/>
      <c r="Q1184" s="80"/>
      <c r="R1184" s="71"/>
      <c r="S1184" s="80"/>
      <c r="T1184" s="80"/>
      <c r="U1184" s="80"/>
      <c r="V1184" s="80"/>
      <c r="W1184" s="80"/>
      <c r="X1184" s="80"/>
      <c r="Y1184" s="80"/>
      <c r="Z1184" s="80"/>
      <c r="AA1184" s="71"/>
      <c r="AB1184" s="71"/>
      <c r="AC1184" s="71"/>
      <c r="AD1184" s="71"/>
      <c r="AE1184" s="71"/>
      <c r="AF1184" s="64"/>
    </row>
    <row r="1185" spans="1:33" s="6" customFormat="1" ht="31.5" customHeight="1" thickTop="1" thickBot="1" x14ac:dyDescent="0.3">
      <c r="A1185" s="69"/>
      <c r="B1185" s="81"/>
      <c r="C1185" s="82"/>
      <c r="D1185" s="82"/>
      <c r="E1185" s="82"/>
      <c r="F1185" s="82"/>
      <c r="G1185" s="82"/>
      <c r="H1185" s="230" t="s">
        <v>41</v>
      </c>
      <c r="I1185" s="231"/>
      <c r="J1185" s="231"/>
      <c r="K1185" s="231"/>
      <c r="L1185" s="231"/>
      <c r="M1185" s="231"/>
      <c r="N1185" s="231"/>
      <c r="O1185" s="231"/>
      <c r="P1185" s="231"/>
      <c r="Q1185" s="231"/>
      <c r="R1185" s="231"/>
      <c r="S1185" s="231"/>
      <c r="T1185" s="231"/>
      <c r="U1185" s="231"/>
      <c r="V1185" s="231"/>
      <c r="W1185" s="161"/>
      <c r="X1185" s="162"/>
      <c r="Y1185" s="162"/>
      <c r="Z1185" s="85" t="s">
        <v>42</v>
      </c>
      <c r="AA1185" s="86"/>
      <c r="AB1185" s="86"/>
      <c r="AC1185" s="86"/>
      <c r="AD1185" s="86"/>
      <c r="AE1185" s="87"/>
      <c r="AF1185" s="69"/>
      <c r="AG1185" s="9"/>
    </row>
    <row r="1186" spans="1:33" s="7" customFormat="1" ht="69.75" customHeight="1" thickBot="1" x14ac:dyDescent="0.4">
      <c r="A1186" s="70"/>
      <c r="B1186" s="88"/>
      <c r="C1186" s="229" t="s">
        <v>4</v>
      </c>
      <c r="D1186" s="229"/>
      <c r="E1186" s="229"/>
      <c r="F1186" s="164"/>
      <c r="G1186" s="90"/>
      <c r="H1186" s="91" t="str">
        <f>H1158</f>
        <v>Box Out</v>
      </c>
      <c r="I1186" s="91" t="str">
        <f t="shared" ref="I1186:AD1186" si="328">I1158</f>
        <v>Deflect, Tip Out or Intercept</v>
      </c>
      <c r="J1186" s="91" t="str">
        <f t="shared" si="328"/>
        <v>Loose  Ball    or Dive on Floor</v>
      </c>
      <c r="K1186" s="91" t="str">
        <f t="shared" si="328"/>
        <v>Defensive Rebound</v>
      </c>
      <c r="L1186" s="91" t="str">
        <f t="shared" si="328"/>
        <v>Offensive Rebound</v>
      </c>
      <c r="M1186" s="91" t="str">
        <f t="shared" si="328"/>
        <v>Steal</v>
      </c>
      <c r="N1186" s="91" t="str">
        <f t="shared" si="328"/>
        <v>Charge</v>
      </c>
      <c r="O1186" s="91" t="str">
        <f t="shared" si="328"/>
        <v>Block          Shot</v>
      </c>
      <c r="P1186" s="91" t="str">
        <f t="shared" si="328"/>
        <v>Ball Pressure</v>
      </c>
      <c r="Q1186" s="91" t="str">
        <f t="shared" si="328"/>
        <v>Help Action</v>
      </c>
      <c r="R1186" s="91" t="str">
        <f t="shared" si="328"/>
        <v>Assist</v>
      </c>
      <c r="S1186" s="91" t="str">
        <f t="shared" si="328"/>
        <v>Defensive Tie Ups</v>
      </c>
      <c r="T1186" s="91" t="str">
        <f t="shared" si="328"/>
        <v>Great Screen</v>
      </c>
      <c r="U1186" s="91" t="str">
        <f t="shared" si="328"/>
        <v>Transition   Score</v>
      </c>
      <c r="V1186" s="91">
        <f t="shared" si="328"/>
        <v>0</v>
      </c>
      <c r="W1186" s="91" t="str">
        <f t="shared" si="328"/>
        <v>Turnover Unforced</v>
      </c>
      <c r="X1186" s="91" t="str">
        <f t="shared" si="328"/>
        <v>Turnover Forced</v>
      </c>
      <c r="Y1186" s="91" t="str">
        <f t="shared" si="328"/>
        <v>Offensive Tie Ups</v>
      </c>
      <c r="Z1186" s="91" t="str">
        <f t="shared" si="328"/>
        <v>Poor  Closeout</v>
      </c>
      <c r="AA1186" s="91" t="str">
        <f t="shared" si="328"/>
        <v>Beat off B=ounce</v>
      </c>
      <c r="AB1186" s="91" t="str">
        <f t="shared" si="328"/>
        <v>Poor Attitude or Language</v>
      </c>
      <c r="AC1186" s="91" t="str">
        <f t="shared" si="328"/>
        <v>Poor Reaction to Officials</v>
      </c>
      <c r="AD1186" s="91">
        <f t="shared" si="328"/>
        <v>0</v>
      </c>
      <c r="AE1186" s="92" t="s">
        <v>22</v>
      </c>
      <c r="AF1186" s="70"/>
      <c r="AG1186" s="9"/>
    </row>
    <row r="1187" spans="1:33" s="3" customFormat="1" ht="39" customHeight="1" thickBot="1" x14ac:dyDescent="0.4">
      <c r="A1187" s="66"/>
      <c r="B1187" s="93" t="s">
        <v>36</v>
      </c>
      <c r="C1187" s="94"/>
      <c r="D1187" s="94"/>
      <c r="E1187" s="95" t="s">
        <v>38</v>
      </c>
      <c r="F1187" s="93" t="s">
        <v>35</v>
      </c>
      <c r="G1187" s="113"/>
      <c r="H1187" s="168">
        <f>H1159</f>
        <v>1</v>
      </c>
      <c r="I1187" s="168">
        <f t="shared" ref="I1187:AD1187" si="329">I1159</f>
        <v>1</v>
      </c>
      <c r="J1187" s="168">
        <f t="shared" si="329"/>
        <v>2</v>
      </c>
      <c r="K1187" s="168">
        <f t="shared" si="329"/>
        <v>1</v>
      </c>
      <c r="L1187" s="168">
        <f t="shared" si="329"/>
        <v>1</v>
      </c>
      <c r="M1187" s="168">
        <f t="shared" si="329"/>
        <v>3</v>
      </c>
      <c r="N1187" s="168">
        <f t="shared" si="329"/>
        <v>3</v>
      </c>
      <c r="O1187" s="168">
        <f t="shared" si="329"/>
        <v>1</v>
      </c>
      <c r="P1187" s="168">
        <f t="shared" si="329"/>
        <v>1</v>
      </c>
      <c r="Q1187" s="168">
        <f t="shared" si="329"/>
        <v>1</v>
      </c>
      <c r="R1187" s="168">
        <f t="shared" si="329"/>
        <v>1</v>
      </c>
      <c r="S1187" s="168">
        <f t="shared" si="329"/>
        <v>2</v>
      </c>
      <c r="T1187" s="168">
        <f t="shared" si="329"/>
        <v>1</v>
      </c>
      <c r="U1187" s="168">
        <f t="shared" si="329"/>
        <v>1</v>
      </c>
      <c r="V1187" s="168">
        <f t="shared" si="329"/>
        <v>0</v>
      </c>
      <c r="W1187" s="168">
        <f t="shared" si="329"/>
        <v>-2</v>
      </c>
      <c r="X1187" s="168">
        <f t="shared" si="329"/>
        <v>-1</v>
      </c>
      <c r="Y1187" s="168">
        <f t="shared" si="329"/>
        <v>-1</v>
      </c>
      <c r="Z1187" s="168">
        <f t="shared" si="329"/>
        <v>-1</v>
      </c>
      <c r="AA1187" s="168">
        <f t="shared" si="329"/>
        <v>-1</v>
      </c>
      <c r="AB1187" s="168">
        <f t="shared" si="329"/>
        <v>-1</v>
      </c>
      <c r="AC1187" s="168">
        <f t="shared" si="329"/>
        <v>-1</v>
      </c>
      <c r="AD1187" s="168">
        <f t="shared" si="329"/>
        <v>0</v>
      </c>
      <c r="AE1187" s="99"/>
      <c r="AF1187" s="66"/>
      <c r="AG1187" s="9"/>
    </row>
    <row r="1188" spans="1:33" ht="36" customHeight="1" x14ac:dyDescent="0.25">
      <c r="A1188" s="64"/>
      <c r="B1188" s="96" t="str">
        <f t="shared" ref="B1188:C1193" si="330">IF(B1160="","",B1160)</f>
        <v/>
      </c>
      <c r="C1188" s="227" t="str">
        <f t="shared" si="330"/>
        <v/>
      </c>
      <c r="D1188" s="227"/>
      <c r="E1188" s="228"/>
      <c r="F1188" s="14"/>
      <c r="G1188" s="15">
        <f>IF(F1188="y",1,0)</f>
        <v>0</v>
      </c>
      <c r="H1188" s="16"/>
      <c r="I1188" s="17"/>
      <c r="J1188" s="18"/>
      <c r="K1188" s="18"/>
      <c r="L1188" s="18"/>
      <c r="M1188" s="18"/>
      <c r="N1188" s="18"/>
      <c r="O1188" s="18"/>
      <c r="P1188" s="18"/>
      <c r="Q1188" s="18"/>
      <c r="R1188" s="19"/>
      <c r="S1188" s="18"/>
      <c r="T1188" s="18"/>
      <c r="U1188" s="18"/>
      <c r="V1188" s="19"/>
      <c r="W1188" s="16"/>
      <c r="X1188" s="18"/>
      <c r="Y1188" s="19"/>
      <c r="Z1188" s="18"/>
      <c r="AA1188" s="17"/>
      <c r="AB1188" s="18"/>
      <c r="AC1188" s="18"/>
      <c r="AD1188" s="19"/>
      <c r="AE1188" s="100">
        <f>(H1188*H$11)+(I1188*I$11)+(J1188*J$11)+(K1188*K$11)+(L1188*L$11)+(M1188*M$11)+(N1188*N$11)+(O1188*O$11)+(P1188*P$11)+(Q1188*Q$11)+(R1188*R$11)+(S1188*S$11)+(T1188*T$11)+(U1188*U$11)+(V1188*V$11)+(W1188*W$11)+(X1188*X$11)+(Y1188*Y$11)+(Z1188*Z$11)+(AA1188*AA$11)+(AB1188*AB$11)+(AC1188*AC$11)+(AD1188*AD$11)</f>
        <v>0</v>
      </c>
      <c r="AF1188" s="64"/>
    </row>
    <row r="1189" spans="1:33" ht="36" customHeight="1" x14ac:dyDescent="0.25">
      <c r="A1189" s="64"/>
      <c r="B1189" s="97" t="str">
        <f t="shared" si="330"/>
        <v/>
      </c>
      <c r="C1189" s="215" t="str">
        <f t="shared" si="330"/>
        <v/>
      </c>
      <c r="D1189" s="216"/>
      <c r="E1189" s="217"/>
      <c r="F1189" s="14"/>
      <c r="G1189" s="15">
        <f t="shared" ref="G1189:G1203" si="331">IF(F1189="y",1,0)</f>
        <v>0</v>
      </c>
      <c r="H1189" s="20"/>
      <c r="I1189" s="13"/>
      <c r="J1189" s="21"/>
      <c r="K1189" s="21"/>
      <c r="L1189" s="21"/>
      <c r="M1189" s="21"/>
      <c r="N1189" s="21"/>
      <c r="O1189" s="21"/>
      <c r="P1189" s="21"/>
      <c r="Q1189" s="21"/>
      <c r="R1189" s="12"/>
      <c r="S1189" s="21"/>
      <c r="T1189" s="21"/>
      <c r="U1189" s="21"/>
      <c r="V1189" s="12"/>
      <c r="W1189" s="20"/>
      <c r="X1189" s="21"/>
      <c r="Y1189" s="12"/>
      <c r="Z1189" s="21"/>
      <c r="AA1189" s="13"/>
      <c r="AB1189" s="21"/>
      <c r="AC1189" s="21"/>
      <c r="AD1189" s="12"/>
      <c r="AE1189" s="101">
        <f t="shared" ref="AE1189:AE1203" si="332">(H1189*H$11)+(I1189*I$11)+(J1189*J$11)+(K1189*K$11)+(L1189*L$11)+(M1189*M$11)+(N1189*N$11)+(O1189*O$11)+(P1189*P$11)+(Q1189*Q$11)+(R1189*R$11)+(S1189*S$11)+(T1189*T$11)+(U1189*U$11)+(V1189*V$11)+(W1189*W$11)+(X1189*X$11)+(Y1189*Y$11)+(Z1189*Z$11)+(AA1189*AA$11)+(AB1189*AB$11)+(AC1189*AC$11)+(AD1189*AD$11)</f>
        <v>0</v>
      </c>
      <c r="AF1189" s="64"/>
    </row>
    <row r="1190" spans="1:33" ht="36" customHeight="1" x14ac:dyDescent="0.25">
      <c r="A1190" s="64"/>
      <c r="B1190" s="97" t="str">
        <f t="shared" si="330"/>
        <v/>
      </c>
      <c r="C1190" s="215" t="str">
        <f t="shared" si="330"/>
        <v/>
      </c>
      <c r="D1190" s="216"/>
      <c r="E1190" s="217"/>
      <c r="F1190" s="14"/>
      <c r="G1190" s="15">
        <f t="shared" si="331"/>
        <v>0</v>
      </c>
      <c r="H1190" s="20"/>
      <c r="I1190" s="13"/>
      <c r="J1190" s="21"/>
      <c r="K1190" s="21"/>
      <c r="L1190" s="21"/>
      <c r="M1190" s="21"/>
      <c r="N1190" s="21"/>
      <c r="O1190" s="21"/>
      <c r="P1190" s="21"/>
      <c r="Q1190" s="21"/>
      <c r="R1190" s="12"/>
      <c r="S1190" s="21"/>
      <c r="T1190" s="21"/>
      <c r="U1190" s="21"/>
      <c r="V1190" s="12"/>
      <c r="W1190" s="20"/>
      <c r="X1190" s="21"/>
      <c r="Y1190" s="12"/>
      <c r="Z1190" s="21"/>
      <c r="AA1190" s="13"/>
      <c r="AB1190" s="21"/>
      <c r="AC1190" s="21"/>
      <c r="AD1190" s="12"/>
      <c r="AE1190" s="101">
        <f t="shared" si="332"/>
        <v>0</v>
      </c>
      <c r="AF1190" s="64"/>
    </row>
    <row r="1191" spans="1:33" ht="36" customHeight="1" x14ac:dyDescent="0.25">
      <c r="A1191" s="64"/>
      <c r="B1191" s="97" t="str">
        <f t="shared" si="330"/>
        <v/>
      </c>
      <c r="C1191" s="215" t="str">
        <f t="shared" si="330"/>
        <v/>
      </c>
      <c r="D1191" s="216"/>
      <c r="E1191" s="217"/>
      <c r="F1191" s="14"/>
      <c r="G1191" s="15">
        <f t="shared" si="331"/>
        <v>0</v>
      </c>
      <c r="H1191" s="20"/>
      <c r="I1191" s="13"/>
      <c r="J1191" s="21"/>
      <c r="K1191" s="21"/>
      <c r="L1191" s="21"/>
      <c r="M1191" s="21"/>
      <c r="N1191" s="21"/>
      <c r="O1191" s="21"/>
      <c r="P1191" s="21"/>
      <c r="Q1191" s="21"/>
      <c r="R1191" s="12"/>
      <c r="S1191" s="21"/>
      <c r="T1191" s="21"/>
      <c r="U1191" s="21"/>
      <c r="V1191" s="12"/>
      <c r="W1191" s="20"/>
      <c r="X1191" s="21"/>
      <c r="Y1191" s="12"/>
      <c r="Z1191" s="21"/>
      <c r="AA1191" s="13"/>
      <c r="AB1191" s="21"/>
      <c r="AC1191" s="21"/>
      <c r="AD1191" s="12"/>
      <c r="AE1191" s="101">
        <f t="shared" si="332"/>
        <v>0</v>
      </c>
      <c r="AF1191" s="64"/>
    </row>
    <row r="1192" spans="1:33" ht="36" customHeight="1" x14ac:dyDescent="0.25">
      <c r="A1192" s="64"/>
      <c r="B1192" s="97" t="str">
        <f t="shared" si="330"/>
        <v/>
      </c>
      <c r="C1192" s="215" t="str">
        <f t="shared" si="330"/>
        <v/>
      </c>
      <c r="D1192" s="216"/>
      <c r="E1192" s="217"/>
      <c r="F1192" s="14"/>
      <c r="G1192" s="15">
        <f t="shared" si="331"/>
        <v>0</v>
      </c>
      <c r="H1192" s="20"/>
      <c r="I1192" s="13"/>
      <c r="J1192" s="21"/>
      <c r="K1192" s="21"/>
      <c r="L1192" s="21"/>
      <c r="M1192" s="21"/>
      <c r="N1192" s="21"/>
      <c r="O1192" s="21"/>
      <c r="P1192" s="21"/>
      <c r="Q1192" s="21"/>
      <c r="R1192" s="12"/>
      <c r="S1192" s="21"/>
      <c r="T1192" s="21"/>
      <c r="U1192" s="21"/>
      <c r="V1192" s="12"/>
      <c r="W1192" s="20"/>
      <c r="X1192" s="21"/>
      <c r="Y1192" s="12"/>
      <c r="Z1192" s="21"/>
      <c r="AA1192" s="13"/>
      <c r="AB1192" s="21"/>
      <c r="AC1192" s="21"/>
      <c r="AD1192" s="12"/>
      <c r="AE1192" s="101">
        <f t="shared" si="332"/>
        <v>0</v>
      </c>
      <c r="AF1192" s="64"/>
    </row>
    <row r="1193" spans="1:33" ht="36" customHeight="1" x14ac:dyDescent="0.25">
      <c r="A1193" s="64"/>
      <c r="B1193" s="97" t="str">
        <f t="shared" si="330"/>
        <v/>
      </c>
      <c r="C1193" s="215" t="str">
        <f t="shared" si="330"/>
        <v/>
      </c>
      <c r="D1193" s="216"/>
      <c r="E1193" s="217"/>
      <c r="F1193" s="14"/>
      <c r="G1193" s="15">
        <f t="shared" si="331"/>
        <v>0</v>
      </c>
      <c r="H1193" s="20"/>
      <c r="I1193" s="13"/>
      <c r="J1193" s="21"/>
      <c r="K1193" s="21"/>
      <c r="L1193" s="21"/>
      <c r="M1193" s="21"/>
      <c r="N1193" s="21"/>
      <c r="O1193" s="21"/>
      <c r="P1193" s="21"/>
      <c r="Q1193" s="21"/>
      <c r="R1193" s="12"/>
      <c r="S1193" s="21"/>
      <c r="T1193" s="21"/>
      <c r="U1193" s="21"/>
      <c r="V1193" s="12"/>
      <c r="W1193" s="20"/>
      <c r="X1193" s="21"/>
      <c r="Y1193" s="12"/>
      <c r="Z1193" s="21"/>
      <c r="AA1193" s="13"/>
      <c r="AB1193" s="21"/>
      <c r="AC1193" s="21"/>
      <c r="AD1193" s="12"/>
      <c r="AE1193" s="101">
        <f t="shared" si="332"/>
        <v>0</v>
      </c>
      <c r="AF1193" s="64"/>
    </row>
    <row r="1194" spans="1:33" ht="36" customHeight="1" x14ac:dyDescent="0.25">
      <c r="A1194" s="64"/>
      <c r="B1194" s="97"/>
      <c r="C1194" s="215" t="str">
        <f t="shared" ref="C1194:C1203" si="333">IF(C1166="","",C1166)</f>
        <v/>
      </c>
      <c r="D1194" s="216"/>
      <c r="E1194" s="217"/>
      <c r="F1194" s="14"/>
      <c r="G1194" s="15">
        <f t="shared" si="331"/>
        <v>0</v>
      </c>
      <c r="H1194" s="20"/>
      <c r="I1194" s="13"/>
      <c r="J1194" s="21"/>
      <c r="K1194" s="21"/>
      <c r="L1194" s="21"/>
      <c r="M1194" s="21"/>
      <c r="N1194" s="21"/>
      <c r="O1194" s="21"/>
      <c r="P1194" s="21"/>
      <c r="Q1194" s="21"/>
      <c r="R1194" s="12"/>
      <c r="S1194" s="21"/>
      <c r="T1194" s="21"/>
      <c r="U1194" s="21"/>
      <c r="V1194" s="12"/>
      <c r="W1194" s="20"/>
      <c r="X1194" s="21"/>
      <c r="Y1194" s="12"/>
      <c r="Z1194" s="21"/>
      <c r="AA1194" s="13"/>
      <c r="AB1194" s="21"/>
      <c r="AC1194" s="21"/>
      <c r="AD1194" s="12"/>
      <c r="AE1194" s="101">
        <f t="shared" si="332"/>
        <v>0</v>
      </c>
      <c r="AF1194" s="64"/>
    </row>
    <row r="1195" spans="1:33" ht="36" customHeight="1" x14ac:dyDescent="0.25">
      <c r="A1195" s="64"/>
      <c r="B1195" s="97" t="str">
        <f t="shared" ref="B1195:B1203" si="334">IF(B1167="","",B1167)</f>
        <v/>
      </c>
      <c r="C1195" s="215" t="str">
        <f t="shared" si="333"/>
        <v/>
      </c>
      <c r="D1195" s="216"/>
      <c r="E1195" s="217"/>
      <c r="F1195" s="14"/>
      <c r="G1195" s="15">
        <f t="shared" si="331"/>
        <v>0</v>
      </c>
      <c r="H1195" s="20"/>
      <c r="I1195" s="13"/>
      <c r="J1195" s="21"/>
      <c r="K1195" s="21"/>
      <c r="L1195" s="21"/>
      <c r="M1195" s="21"/>
      <c r="N1195" s="21"/>
      <c r="O1195" s="21"/>
      <c r="P1195" s="21"/>
      <c r="Q1195" s="21"/>
      <c r="R1195" s="12"/>
      <c r="S1195" s="21"/>
      <c r="T1195" s="21"/>
      <c r="U1195" s="21"/>
      <c r="V1195" s="12"/>
      <c r="W1195" s="20"/>
      <c r="X1195" s="21"/>
      <c r="Y1195" s="12"/>
      <c r="Z1195" s="21"/>
      <c r="AA1195" s="13"/>
      <c r="AB1195" s="21"/>
      <c r="AC1195" s="21"/>
      <c r="AD1195" s="12"/>
      <c r="AE1195" s="101">
        <f t="shared" si="332"/>
        <v>0</v>
      </c>
      <c r="AF1195" s="64"/>
    </row>
    <row r="1196" spans="1:33" ht="36" customHeight="1" x14ac:dyDescent="0.25">
      <c r="A1196" s="64"/>
      <c r="B1196" s="97" t="str">
        <f t="shared" si="334"/>
        <v/>
      </c>
      <c r="C1196" s="215" t="str">
        <f t="shared" si="333"/>
        <v/>
      </c>
      <c r="D1196" s="216"/>
      <c r="E1196" s="217"/>
      <c r="F1196" s="14"/>
      <c r="G1196" s="15">
        <f t="shared" si="331"/>
        <v>0</v>
      </c>
      <c r="H1196" s="20"/>
      <c r="I1196" s="13"/>
      <c r="J1196" s="21"/>
      <c r="K1196" s="21"/>
      <c r="L1196" s="21"/>
      <c r="M1196" s="21"/>
      <c r="N1196" s="21"/>
      <c r="O1196" s="21"/>
      <c r="P1196" s="21"/>
      <c r="Q1196" s="21"/>
      <c r="R1196" s="12"/>
      <c r="S1196" s="21"/>
      <c r="T1196" s="21"/>
      <c r="U1196" s="21"/>
      <c r="V1196" s="12"/>
      <c r="W1196" s="20"/>
      <c r="X1196" s="21"/>
      <c r="Y1196" s="12"/>
      <c r="Z1196" s="21"/>
      <c r="AA1196" s="13"/>
      <c r="AB1196" s="21"/>
      <c r="AC1196" s="21"/>
      <c r="AD1196" s="12"/>
      <c r="AE1196" s="101">
        <f t="shared" si="332"/>
        <v>0</v>
      </c>
      <c r="AF1196" s="64"/>
    </row>
    <row r="1197" spans="1:33" ht="36" customHeight="1" x14ac:dyDescent="0.25">
      <c r="A1197" s="64"/>
      <c r="B1197" s="97" t="str">
        <f t="shared" si="334"/>
        <v/>
      </c>
      <c r="C1197" s="215" t="str">
        <f t="shared" si="333"/>
        <v/>
      </c>
      <c r="D1197" s="216"/>
      <c r="E1197" s="217"/>
      <c r="F1197" s="14"/>
      <c r="G1197" s="15">
        <f t="shared" si="331"/>
        <v>0</v>
      </c>
      <c r="H1197" s="20"/>
      <c r="I1197" s="13"/>
      <c r="J1197" s="21"/>
      <c r="K1197" s="21"/>
      <c r="L1197" s="21"/>
      <c r="M1197" s="21"/>
      <c r="N1197" s="21"/>
      <c r="O1197" s="21"/>
      <c r="P1197" s="21"/>
      <c r="Q1197" s="21"/>
      <c r="R1197" s="12"/>
      <c r="S1197" s="21"/>
      <c r="T1197" s="21"/>
      <c r="U1197" s="21"/>
      <c r="V1197" s="12"/>
      <c r="W1197" s="20"/>
      <c r="X1197" s="21"/>
      <c r="Y1197" s="12"/>
      <c r="Z1197" s="21"/>
      <c r="AA1197" s="13"/>
      <c r="AB1197" s="21"/>
      <c r="AC1197" s="21"/>
      <c r="AD1197" s="12"/>
      <c r="AE1197" s="101">
        <f t="shared" si="332"/>
        <v>0</v>
      </c>
      <c r="AF1197" s="64"/>
    </row>
    <row r="1198" spans="1:33" ht="36" customHeight="1" x14ac:dyDescent="0.25">
      <c r="A1198" s="64"/>
      <c r="B1198" s="97" t="str">
        <f t="shared" si="334"/>
        <v/>
      </c>
      <c r="C1198" s="215" t="str">
        <f t="shared" si="333"/>
        <v/>
      </c>
      <c r="D1198" s="216"/>
      <c r="E1198" s="217"/>
      <c r="F1198" s="14"/>
      <c r="G1198" s="15">
        <f t="shared" si="331"/>
        <v>0</v>
      </c>
      <c r="H1198" s="20"/>
      <c r="I1198" s="13"/>
      <c r="J1198" s="21"/>
      <c r="K1198" s="21"/>
      <c r="L1198" s="21"/>
      <c r="M1198" s="21"/>
      <c r="N1198" s="21"/>
      <c r="O1198" s="21"/>
      <c r="P1198" s="21"/>
      <c r="Q1198" s="21"/>
      <c r="R1198" s="12"/>
      <c r="S1198" s="21"/>
      <c r="T1198" s="21"/>
      <c r="U1198" s="21"/>
      <c r="V1198" s="12"/>
      <c r="W1198" s="20"/>
      <c r="X1198" s="21"/>
      <c r="Y1198" s="12"/>
      <c r="Z1198" s="21"/>
      <c r="AA1198" s="13"/>
      <c r="AB1198" s="21"/>
      <c r="AC1198" s="21"/>
      <c r="AD1198" s="12"/>
      <c r="AE1198" s="101">
        <f t="shared" si="332"/>
        <v>0</v>
      </c>
      <c r="AF1198" s="64"/>
    </row>
    <row r="1199" spans="1:33" ht="36" customHeight="1" x14ac:dyDescent="0.25">
      <c r="A1199" s="64"/>
      <c r="B1199" s="97" t="str">
        <f t="shared" si="334"/>
        <v/>
      </c>
      <c r="C1199" s="215" t="str">
        <f t="shared" si="333"/>
        <v/>
      </c>
      <c r="D1199" s="216"/>
      <c r="E1199" s="217"/>
      <c r="F1199" s="14"/>
      <c r="G1199" s="15">
        <f t="shared" si="331"/>
        <v>0</v>
      </c>
      <c r="H1199" s="20"/>
      <c r="I1199" s="13"/>
      <c r="J1199" s="21"/>
      <c r="K1199" s="21"/>
      <c r="L1199" s="21"/>
      <c r="M1199" s="21"/>
      <c r="N1199" s="21"/>
      <c r="O1199" s="21"/>
      <c r="P1199" s="21"/>
      <c r="Q1199" s="21"/>
      <c r="R1199" s="12"/>
      <c r="S1199" s="21"/>
      <c r="T1199" s="21"/>
      <c r="U1199" s="21"/>
      <c r="V1199" s="12"/>
      <c r="W1199" s="20"/>
      <c r="X1199" s="21"/>
      <c r="Y1199" s="12"/>
      <c r="Z1199" s="21"/>
      <c r="AA1199" s="13"/>
      <c r="AB1199" s="21"/>
      <c r="AC1199" s="21"/>
      <c r="AD1199" s="12"/>
      <c r="AE1199" s="101">
        <f t="shared" si="332"/>
        <v>0</v>
      </c>
      <c r="AF1199" s="64"/>
    </row>
    <row r="1200" spans="1:33" ht="36" customHeight="1" x14ac:dyDescent="0.25">
      <c r="A1200" s="64"/>
      <c r="B1200" s="97" t="str">
        <f t="shared" si="334"/>
        <v/>
      </c>
      <c r="C1200" s="215" t="str">
        <f t="shared" si="333"/>
        <v/>
      </c>
      <c r="D1200" s="216"/>
      <c r="E1200" s="217"/>
      <c r="F1200" s="14"/>
      <c r="G1200" s="15">
        <f t="shared" si="331"/>
        <v>0</v>
      </c>
      <c r="H1200" s="20"/>
      <c r="I1200" s="13"/>
      <c r="J1200" s="21"/>
      <c r="K1200" s="21"/>
      <c r="L1200" s="21"/>
      <c r="M1200" s="21"/>
      <c r="N1200" s="21"/>
      <c r="O1200" s="21"/>
      <c r="P1200" s="21"/>
      <c r="Q1200" s="21"/>
      <c r="R1200" s="12"/>
      <c r="S1200" s="21"/>
      <c r="T1200" s="21"/>
      <c r="U1200" s="21"/>
      <c r="V1200" s="12"/>
      <c r="W1200" s="20"/>
      <c r="X1200" s="21"/>
      <c r="Y1200" s="12"/>
      <c r="Z1200" s="21"/>
      <c r="AA1200" s="13"/>
      <c r="AB1200" s="21"/>
      <c r="AC1200" s="21"/>
      <c r="AD1200" s="12"/>
      <c r="AE1200" s="101">
        <f t="shared" si="332"/>
        <v>0</v>
      </c>
      <c r="AF1200" s="64"/>
    </row>
    <row r="1201" spans="1:33" ht="36" customHeight="1" x14ac:dyDescent="0.25">
      <c r="A1201" s="64"/>
      <c r="B1201" s="97" t="str">
        <f t="shared" si="334"/>
        <v/>
      </c>
      <c r="C1201" s="215" t="str">
        <f t="shared" si="333"/>
        <v/>
      </c>
      <c r="D1201" s="216"/>
      <c r="E1201" s="217"/>
      <c r="F1201" s="14"/>
      <c r="G1201" s="15">
        <f t="shared" si="331"/>
        <v>0</v>
      </c>
      <c r="H1201" s="20"/>
      <c r="I1201" s="13"/>
      <c r="J1201" s="21"/>
      <c r="K1201" s="21"/>
      <c r="L1201" s="21"/>
      <c r="M1201" s="21"/>
      <c r="N1201" s="21"/>
      <c r="O1201" s="21"/>
      <c r="P1201" s="21"/>
      <c r="Q1201" s="21"/>
      <c r="R1201" s="12"/>
      <c r="S1201" s="21"/>
      <c r="T1201" s="21"/>
      <c r="U1201" s="21"/>
      <c r="V1201" s="12"/>
      <c r="W1201" s="20"/>
      <c r="X1201" s="21"/>
      <c r="Y1201" s="12"/>
      <c r="Z1201" s="21"/>
      <c r="AA1201" s="13"/>
      <c r="AB1201" s="21"/>
      <c r="AC1201" s="21"/>
      <c r="AD1201" s="12"/>
      <c r="AE1201" s="101">
        <f t="shared" si="332"/>
        <v>0</v>
      </c>
      <c r="AF1201" s="64"/>
    </row>
    <row r="1202" spans="1:33" ht="36" customHeight="1" x14ac:dyDescent="0.25">
      <c r="A1202" s="64"/>
      <c r="B1202" s="97" t="str">
        <f t="shared" si="334"/>
        <v/>
      </c>
      <c r="C1202" s="215" t="str">
        <f t="shared" si="333"/>
        <v/>
      </c>
      <c r="D1202" s="216"/>
      <c r="E1202" s="217"/>
      <c r="F1202" s="14"/>
      <c r="G1202" s="15">
        <f t="shared" si="331"/>
        <v>0</v>
      </c>
      <c r="H1202" s="20"/>
      <c r="I1202" s="13"/>
      <c r="J1202" s="21"/>
      <c r="K1202" s="21"/>
      <c r="L1202" s="21"/>
      <c r="M1202" s="21"/>
      <c r="N1202" s="21"/>
      <c r="O1202" s="21"/>
      <c r="P1202" s="21"/>
      <c r="Q1202" s="21"/>
      <c r="R1202" s="12"/>
      <c r="S1202" s="21"/>
      <c r="T1202" s="21"/>
      <c r="U1202" s="21"/>
      <c r="V1202" s="12"/>
      <c r="W1202" s="20"/>
      <c r="X1202" s="21"/>
      <c r="Y1202" s="12"/>
      <c r="Z1202" s="21"/>
      <c r="AA1202" s="13"/>
      <c r="AB1202" s="21"/>
      <c r="AC1202" s="21"/>
      <c r="AD1202" s="12"/>
      <c r="AE1202" s="101">
        <f t="shared" si="332"/>
        <v>0</v>
      </c>
      <c r="AF1202" s="64"/>
    </row>
    <row r="1203" spans="1:33" ht="36.75" customHeight="1" thickBot="1" x14ac:dyDescent="0.3">
      <c r="A1203" s="64"/>
      <c r="B1203" s="98" t="str">
        <f t="shared" si="334"/>
        <v/>
      </c>
      <c r="C1203" s="224" t="str">
        <f t="shared" si="333"/>
        <v/>
      </c>
      <c r="D1203" s="225"/>
      <c r="E1203" s="226"/>
      <c r="F1203" s="160"/>
      <c r="G1203" s="23">
        <f t="shared" si="331"/>
        <v>0</v>
      </c>
      <c r="H1203" s="24"/>
      <c r="I1203" s="25"/>
      <c r="J1203" s="26"/>
      <c r="K1203" s="26"/>
      <c r="L1203" s="26"/>
      <c r="M1203" s="26"/>
      <c r="N1203" s="26"/>
      <c r="O1203" s="26"/>
      <c r="P1203" s="26"/>
      <c r="Q1203" s="26"/>
      <c r="R1203" s="27"/>
      <c r="S1203" s="26"/>
      <c r="T1203" s="26"/>
      <c r="U1203" s="26"/>
      <c r="V1203" s="27"/>
      <c r="W1203" s="24"/>
      <c r="X1203" s="26"/>
      <c r="Y1203" s="27"/>
      <c r="Z1203" s="26"/>
      <c r="AA1203" s="26"/>
      <c r="AB1203" s="26"/>
      <c r="AC1203" s="26"/>
      <c r="AD1203" s="27"/>
      <c r="AE1203" s="100">
        <f t="shared" si="332"/>
        <v>0</v>
      </c>
      <c r="AF1203" s="64"/>
    </row>
    <row r="1204" spans="1:33" ht="36" customHeight="1" thickTop="1" thickBot="1" x14ac:dyDescent="0.3">
      <c r="A1204" s="64"/>
      <c r="B1204" s="213" t="s">
        <v>25</v>
      </c>
      <c r="C1204" s="214"/>
      <c r="D1204" s="214"/>
      <c r="E1204" s="214"/>
      <c r="F1204" s="165"/>
      <c r="G1204" s="165"/>
      <c r="H1204" s="104">
        <f>SUM(H1188:H1203)</f>
        <v>0</v>
      </c>
      <c r="I1204" s="105">
        <f t="shared" ref="I1204:AD1204" si="335">SUM(I1188:I1203)</f>
        <v>0</v>
      </c>
      <c r="J1204" s="105">
        <f t="shared" si="335"/>
        <v>0</v>
      </c>
      <c r="K1204" s="105">
        <f t="shared" si="335"/>
        <v>0</v>
      </c>
      <c r="L1204" s="105">
        <f t="shared" si="335"/>
        <v>0</v>
      </c>
      <c r="M1204" s="105">
        <f t="shared" si="335"/>
        <v>0</v>
      </c>
      <c r="N1204" s="105">
        <f t="shared" si="335"/>
        <v>0</v>
      </c>
      <c r="O1204" s="105">
        <f t="shared" si="335"/>
        <v>0</v>
      </c>
      <c r="P1204" s="105">
        <f t="shared" si="335"/>
        <v>0</v>
      </c>
      <c r="Q1204" s="105">
        <f t="shared" si="335"/>
        <v>0</v>
      </c>
      <c r="R1204" s="166">
        <f t="shared" si="335"/>
        <v>0</v>
      </c>
      <c r="S1204" s="105">
        <f t="shared" si="335"/>
        <v>0</v>
      </c>
      <c r="T1204" s="105">
        <f t="shared" si="335"/>
        <v>0</v>
      </c>
      <c r="U1204" s="105">
        <f t="shared" si="335"/>
        <v>0</v>
      </c>
      <c r="V1204" s="107">
        <f t="shared" si="335"/>
        <v>0</v>
      </c>
      <c r="W1204" s="108">
        <f t="shared" si="335"/>
        <v>0</v>
      </c>
      <c r="X1204" s="105">
        <f t="shared" si="335"/>
        <v>0</v>
      </c>
      <c r="Y1204" s="166">
        <f t="shared" si="335"/>
        <v>0</v>
      </c>
      <c r="Z1204" s="109">
        <f t="shared" si="335"/>
        <v>0</v>
      </c>
      <c r="AA1204" s="110">
        <f t="shared" si="335"/>
        <v>0</v>
      </c>
      <c r="AB1204" s="110">
        <f t="shared" si="335"/>
        <v>0</v>
      </c>
      <c r="AC1204" s="110">
        <f t="shared" si="335"/>
        <v>0</v>
      </c>
      <c r="AD1204" s="111">
        <f t="shared" si="335"/>
        <v>0</v>
      </c>
      <c r="AE1204" s="102">
        <f>SUM(AE1188:AE1203)</f>
        <v>0</v>
      </c>
      <c r="AF1204" s="64"/>
    </row>
    <row r="1205" spans="1:33" ht="8.25" customHeight="1" thickTop="1" x14ac:dyDescent="0.25">
      <c r="A1205" s="64"/>
      <c r="B1205" s="64"/>
      <c r="C1205" s="64"/>
      <c r="D1205" s="64"/>
      <c r="E1205" s="64"/>
      <c r="F1205" s="64"/>
      <c r="G1205" s="64"/>
      <c r="H1205" s="64"/>
      <c r="I1205" s="64"/>
      <c r="J1205" s="64"/>
      <c r="K1205" s="64"/>
      <c r="L1205" s="64"/>
      <c r="M1205" s="64"/>
      <c r="N1205" s="64"/>
      <c r="O1205" s="64"/>
      <c r="P1205" s="64"/>
      <c r="Q1205" s="64"/>
      <c r="R1205" s="64"/>
      <c r="S1205" s="64"/>
      <c r="T1205" s="64"/>
      <c r="U1205" s="64"/>
      <c r="V1205" s="64"/>
      <c r="W1205" s="64"/>
      <c r="X1205" s="64"/>
      <c r="Y1205" s="64"/>
      <c r="Z1205" s="64"/>
      <c r="AA1205" s="64"/>
      <c r="AB1205" s="64"/>
      <c r="AC1205" s="64"/>
      <c r="AD1205" s="64"/>
      <c r="AE1205" s="64"/>
      <c r="AF1205" s="64"/>
    </row>
    <row r="1206" spans="1:33" x14ac:dyDescent="0.25">
      <c r="A1206" s="64"/>
      <c r="B1206" s="71"/>
      <c r="C1206" s="71"/>
      <c r="D1206" s="71"/>
      <c r="E1206" s="71"/>
      <c r="F1206" s="71"/>
      <c r="G1206" s="71"/>
      <c r="H1206" s="71"/>
      <c r="I1206" s="71"/>
      <c r="J1206" s="71"/>
      <c r="K1206" s="71"/>
      <c r="L1206" s="71"/>
      <c r="M1206" s="71"/>
      <c r="N1206" s="71"/>
      <c r="O1206" s="71"/>
      <c r="P1206" s="71"/>
      <c r="Q1206" s="71"/>
      <c r="R1206" s="71"/>
      <c r="S1206" s="71"/>
      <c r="T1206" s="71"/>
      <c r="U1206" s="71"/>
      <c r="V1206" s="71"/>
      <c r="W1206" s="71"/>
      <c r="X1206" s="71"/>
      <c r="Y1206" s="71"/>
      <c r="Z1206" s="71"/>
      <c r="AA1206" s="71"/>
      <c r="AB1206" s="71"/>
      <c r="AC1206" s="71"/>
      <c r="AD1206" s="71"/>
      <c r="AE1206" s="71"/>
      <c r="AF1206" s="64"/>
    </row>
    <row r="1207" spans="1:33" s="2" customFormat="1" ht="33.75" x14ac:dyDescent="0.5">
      <c r="A1207" s="65"/>
      <c r="B1207" s="72"/>
      <c r="C1207" s="222" t="s">
        <v>11</v>
      </c>
      <c r="D1207" s="222"/>
      <c r="E1207" s="222"/>
      <c r="F1207" s="222"/>
      <c r="G1207" s="222"/>
      <c r="H1207" s="222"/>
      <c r="I1207" s="222"/>
      <c r="J1207" s="222"/>
      <c r="K1207" s="222"/>
      <c r="L1207" s="222"/>
      <c r="M1207" s="222"/>
      <c r="N1207" s="222"/>
      <c r="O1207" s="222"/>
      <c r="P1207" s="222"/>
      <c r="Q1207" s="222"/>
      <c r="R1207" s="222"/>
      <c r="S1207" s="222"/>
      <c r="T1207" s="222"/>
      <c r="U1207" s="222"/>
      <c r="V1207" s="222"/>
      <c r="W1207" s="222"/>
      <c r="X1207" s="222"/>
      <c r="Y1207" s="222"/>
      <c r="Z1207" s="222"/>
      <c r="AA1207" s="222"/>
      <c r="AB1207" s="222"/>
      <c r="AC1207" s="222"/>
      <c r="AD1207" s="222"/>
      <c r="AE1207" s="222"/>
      <c r="AF1207" s="65"/>
      <c r="AG1207" s="9"/>
    </row>
    <row r="1208" spans="1:33" s="3" customFormat="1" ht="26.25" x14ac:dyDescent="0.4">
      <c r="A1208" s="66"/>
      <c r="B1208" s="73"/>
      <c r="C1208" s="223" t="s">
        <v>12</v>
      </c>
      <c r="D1208" s="223"/>
      <c r="E1208" s="223"/>
      <c r="F1208" s="223"/>
      <c r="G1208" s="223"/>
      <c r="H1208" s="223"/>
      <c r="I1208" s="223"/>
      <c r="J1208" s="223"/>
      <c r="K1208" s="223"/>
      <c r="L1208" s="223"/>
      <c r="M1208" s="223"/>
      <c r="N1208" s="223"/>
      <c r="O1208" s="223"/>
      <c r="P1208" s="223"/>
      <c r="Q1208" s="223"/>
      <c r="R1208" s="223"/>
      <c r="S1208" s="223"/>
      <c r="T1208" s="223"/>
      <c r="U1208" s="223"/>
      <c r="V1208" s="223"/>
      <c r="W1208" s="223"/>
      <c r="X1208" s="223"/>
      <c r="Y1208" s="223"/>
      <c r="Z1208" s="223"/>
      <c r="AA1208" s="223"/>
      <c r="AB1208" s="223"/>
      <c r="AC1208" s="223"/>
      <c r="AD1208" s="223"/>
      <c r="AE1208" s="223"/>
      <c r="AF1208" s="66"/>
      <c r="AG1208" s="9"/>
    </row>
    <row r="1209" spans="1:33" s="3" customFormat="1" ht="9" customHeight="1" x14ac:dyDescent="0.4">
      <c r="A1209" s="66"/>
      <c r="B1209" s="73"/>
      <c r="C1209" s="163"/>
      <c r="D1209" s="163"/>
      <c r="E1209" s="163"/>
      <c r="F1209" s="163"/>
      <c r="G1209" s="163"/>
      <c r="H1209" s="163"/>
      <c r="I1209" s="163"/>
      <c r="J1209" s="163"/>
      <c r="K1209" s="163"/>
      <c r="L1209" s="163"/>
      <c r="M1209" s="163"/>
      <c r="N1209" s="163"/>
      <c r="O1209" s="163"/>
      <c r="P1209" s="163"/>
      <c r="Q1209" s="163"/>
      <c r="R1209" s="163"/>
      <c r="S1209" s="163"/>
      <c r="T1209" s="163"/>
      <c r="U1209" s="163"/>
      <c r="V1209" s="163"/>
      <c r="W1209" s="163"/>
      <c r="X1209" s="163"/>
      <c r="Y1209" s="163"/>
      <c r="Z1209" s="163"/>
      <c r="AA1209" s="163"/>
      <c r="AB1209" s="163"/>
      <c r="AC1209" s="163"/>
      <c r="AD1209" s="163"/>
      <c r="AE1209" s="163"/>
      <c r="AF1209" s="66"/>
      <c r="AG1209" s="9"/>
    </row>
    <row r="1210" spans="1:33" s="4" customFormat="1" ht="32.25" customHeight="1" x14ac:dyDescent="0.3">
      <c r="A1210" s="67"/>
      <c r="B1210" s="75"/>
      <c r="C1210" s="75"/>
      <c r="D1210" s="219" t="str">
        <f>IF(D1182="","",D1182)</f>
        <v/>
      </c>
      <c r="E1210" s="220"/>
      <c r="F1210" s="220"/>
      <c r="G1210" s="220"/>
      <c r="H1210" s="221"/>
      <c r="I1210" s="76"/>
      <c r="J1210" s="219" t="str">
        <f>IF(J1182="","",J1182)</f>
        <v/>
      </c>
      <c r="K1210" s="220"/>
      <c r="L1210" s="220"/>
      <c r="M1210" s="220"/>
      <c r="N1210" s="220"/>
      <c r="O1210" s="220"/>
      <c r="P1210" s="220"/>
      <c r="Q1210" s="221"/>
      <c r="R1210" s="77" t="s">
        <v>13</v>
      </c>
      <c r="S1210" s="169"/>
      <c r="T1210" s="170"/>
      <c r="U1210" s="170"/>
      <c r="V1210" s="170"/>
      <c r="W1210" s="170"/>
      <c r="X1210" s="170"/>
      <c r="Y1210" s="170"/>
      <c r="Z1210" s="171"/>
      <c r="AA1210" s="77" t="s">
        <v>16</v>
      </c>
      <c r="AB1210" s="172"/>
      <c r="AC1210" s="173"/>
      <c r="AD1210" s="174"/>
      <c r="AE1210" s="78"/>
      <c r="AF1210" s="67"/>
      <c r="AG1210" s="10">
        <f>IF(AB1210="",0,1)</f>
        <v>0</v>
      </c>
    </row>
    <row r="1211" spans="1:33" s="5" customFormat="1" x14ac:dyDescent="0.3">
      <c r="A1211" s="68"/>
      <c r="B1211" s="78"/>
      <c r="C1211" s="78"/>
      <c r="D1211" s="218" t="s">
        <v>20</v>
      </c>
      <c r="E1211" s="218"/>
      <c r="F1211" s="218"/>
      <c r="G1211" s="218"/>
      <c r="H1211" s="218"/>
      <c r="I1211" s="78"/>
      <c r="J1211" s="218" t="s">
        <v>14</v>
      </c>
      <c r="K1211" s="218"/>
      <c r="L1211" s="218"/>
      <c r="M1211" s="218"/>
      <c r="N1211" s="218"/>
      <c r="O1211" s="218"/>
      <c r="P1211" s="218"/>
      <c r="Q1211" s="218"/>
      <c r="R1211" s="78"/>
      <c r="S1211" s="218" t="s">
        <v>15</v>
      </c>
      <c r="T1211" s="218"/>
      <c r="U1211" s="218"/>
      <c r="V1211" s="218"/>
      <c r="W1211" s="218"/>
      <c r="X1211" s="218"/>
      <c r="Y1211" s="218"/>
      <c r="Z1211" s="218"/>
      <c r="AA1211" s="78"/>
      <c r="AB1211" s="218" t="s">
        <v>17</v>
      </c>
      <c r="AC1211" s="218"/>
      <c r="AD1211" s="218"/>
      <c r="AE1211" s="78"/>
      <c r="AF1211" s="68"/>
      <c r="AG1211" s="9"/>
    </row>
    <row r="1212" spans="1:33" ht="21.75" thickBot="1" x14ac:dyDescent="0.3">
      <c r="A1212" s="64"/>
      <c r="B1212" s="79"/>
      <c r="C1212" s="71"/>
      <c r="D1212" s="71"/>
      <c r="E1212" s="71"/>
      <c r="F1212" s="71"/>
      <c r="G1212" s="71"/>
      <c r="H1212" s="71"/>
      <c r="I1212" s="71"/>
      <c r="J1212" s="80"/>
      <c r="K1212" s="80"/>
      <c r="L1212" s="80"/>
      <c r="M1212" s="80"/>
      <c r="N1212" s="80"/>
      <c r="O1212" s="80"/>
      <c r="P1212" s="80"/>
      <c r="Q1212" s="80"/>
      <c r="R1212" s="71"/>
      <c r="S1212" s="80"/>
      <c r="T1212" s="80"/>
      <c r="U1212" s="80"/>
      <c r="V1212" s="80"/>
      <c r="W1212" s="80"/>
      <c r="X1212" s="80"/>
      <c r="Y1212" s="80"/>
      <c r="Z1212" s="80"/>
      <c r="AA1212" s="71"/>
      <c r="AB1212" s="71"/>
      <c r="AC1212" s="71"/>
      <c r="AD1212" s="71"/>
      <c r="AE1212" s="71"/>
      <c r="AF1212" s="64"/>
    </row>
    <row r="1213" spans="1:33" s="6" customFormat="1" ht="31.5" customHeight="1" thickTop="1" thickBot="1" x14ac:dyDescent="0.3">
      <c r="A1213" s="69"/>
      <c r="B1213" s="81"/>
      <c r="C1213" s="82"/>
      <c r="D1213" s="82"/>
      <c r="E1213" s="82"/>
      <c r="F1213" s="82"/>
      <c r="G1213" s="82"/>
      <c r="H1213" s="230" t="s">
        <v>41</v>
      </c>
      <c r="I1213" s="231"/>
      <c r="J1213" s="231"/>
      <c r="K1213" s="231"/>
      <c r="L1213" s="231"/>
      <c r="M1213" s="231"/>
      <c r="N1213" s="231"/>
      <c r="O1213" s="231"/>
      <c r="P1213" s="231"/>
      <c r="Q1213" s="231"/>
      <c r="R1213" s="231"/>
      <c r="S1213" s="231"/>
      <c r="T1213" s="231"/>
      <c r="U1213" s="231"/>
      <c r="V1213" s="231"/>
      <c r="W1213" s="161"/>
      <c r="X1213" s="162"/>
      <c r="Y1213" s="162"/>
      <c r="Z1213" s="85" t="s">
        <v>42</v>
      </c>
      <c r="AA1213" s="86"/>
      <c r="AB1213" s="86"/>
      <c r="AC1213" s="86"/>
      <c r="AD1213" s="86"/>
      <c r="AE1213" s="87"/>
      <c r="AF1213" s="69"/>
      <c r="AG1213" s="9"/>
    </row>
    <row r="1214" spans="1:33" s="7" customFormat="1" ht="69.75" customHeight="1" thickBot="1" x14ac:dyDescent="0.4">
      <c r="A1214" s="70"/>
      <c r="B1214" s="88"/>
      <c r="C1214" s="229" t="s">
        <v>4</v>
      </c>
      <c r="D1214" s="229"/>
      <c r="E1214" s="229"/>
      <c r="F1214" s="164"/>
      <c r="G1214" s="90"/>
      <c r="H1214" s="91" t="str">
        <f>H1186</f>
        <v>Box Out</v>
      </c>
      <c r="I1214" s="91" t="str">
        <f t="shared" ref="I1214:AD1214" si="336">I1186</f>
        <v>Deflect, Tip Out or Intercept</v>
      </c>
      <c r="J1214" s="91" t="str">
        <f t="shared" si="336"/>
        <v>Loose  Ball    or Dive on Floor</v>
      </c>
      <c r="K1214" s="91" t="str">
        <f t="shared" si="336"/>
        <v>Defensive Rebound</v>
      </c>
      <c r="L1214" s="91" t="str">
        <f t="shared" si="336"/>
        <v>Offensive Rebound</v>
      </c>
      <c r="M1214" s="91" t="str">
        <f t="shared" si="336"/>
        <v>Steal</v>
      </c>
      <c r="N1214" s="91" t="str">
        <f t="shared" si="336"/>
        <v>Charge</v>
      </c>
      <c r="O1214" s="91" t="str">
        <f t="shared" si="336"/>
        <v>Block          Shot</v>
      </c>
      <c r="P1214" s="91" t="str">
        <f t="shared" si="336"/>
        <v>Ball Pressure</v>
      </c>
      <c r="Q1214" s="91" t="str">
        <f t="shared" si="336"/>
        <v>Help Action</v>
      </c>
      <c r="R1214" s="91" t="str">
        <f t="shared" si="336"/>
        <v>Assist</v>
      </c>
      <c r="S1214" s="91" t="str">
        <f t="shared" si="336"/>
        <v>Defensive Tie Ups</v>
      </c>
      <c r="T1214" s="91" t="str">
        <f t="shared" si="336"/>
        <v>Great Screen</v>
      </c>
      <c r="U1214" s="91" t="str">
        <f t="shared" si="336"/>
        <v>Transition   Score</v>
      </c>
      <c r="V1214" s="91">
        <f t="shared" si="336"/>
        <v>0</v>
      </c>
      <c r="W1214" s="91" t="str">
        <f t="shared" si="336"/>
        <v>Turnover Unforced</v>
      </c>
      <c r="X1214" s="91" t="str">
        <f t="shared" si="336"/>
        <v>Turnover Forced</v>
      </c>
      <c r="Y1214" s="91" t="str">
        <f t="shared" si="336"/>
        <v>Offensive Tie Ups</v>
      </c>
      <c r="Z1214" s="91" t="str">
        <f t="shared" si="336"/>
        <v>Poor  Closeout</v>
      </c>
      <c r="AA1214" s="91" t="str">
        <f t="shared" si="336"/>
        <v>Beat off B=ounce</v>
      </c>
      <c r="AB1214" s="91" t="str">
        <f t="shared" si="336"/>
        <v>Poor Attitude or Language</v>
      </c>
      <c r="AC1214" s="91" t="str">
        <f t="shared" si="336"/>
        <v>Poor Reaction to Officials</v>
      </c>
      <c r="AD1214" s="91">
        <f t="shared" si="336"/>
        <v>0</v>
      </c>
      <c r="AE1214" s="92" t="s">
        <v>22</v>
      </c>
      <c r="AF1214" s="70"/>
      <c r="AG1214" s="9"/>
    </row>
    <row r="1215" spans="1:33" s="3" customFormat="1" ht="39" customHeight="1" thickBot="1" x14ac:dyDescent="0.4">
      <c r="A1215" s="66"/>
      <c r="B1215" s="93" t="s">
        <v>36</v>
      </c>
      <c r="C1215" s="94"/>
      <c r="D1215" s="94"/>
      <c r="E1215" s="95" t="s">
        <v>38</v>
      </c>
      <c r="F1215" s="93" t="s">
        <v>35</v>
      </c>
      <c r="G1215" s="113"/>
      <c r="H1215" s="168">
        <f>H1187</f>
        <v>1</v>
      </c>
      <c r="I1215" s="168">
        <f t="shared" ref="I1215:AD1215" si="337">I1187</f>
        <v>1</v>
      </c>
      <c r="J1215" s="168">
        <f t="shared" si="337"/>
        <v>2</v>
      </c>
      <c r="K1215" s="168">
        <f t="shared" si="337"/>
        <v>1</v>
      </c>
      <c r="L1215" s="168">
        <f t="shared" si="337"/>
        <v>1</v>
      </c>
      <c r="M1215" s="168">
        <f t="shared" si="337"/>
        <v>3</v>
      </c>
      <c r="N1215" s="168">
        <f t="shared" si="337"/>
        <v>3</v>
      </c>
      <c r="O1215" s="168">
        <f t="shared" si="337"/>
        <v>1</v>
      </c>
      <c r="P1215" s="168">
        <f t="shared" si="337"/>
        <v>1</v>
      </c>
      <c r="Q1215" s="168">
        <f t="shared" si="337"/>
        <v>1</v>
      </c>
      <c r="R1215" s="168">
        <f t="shared" si="337"/>
        <v>1</v>
      </c>
      <c r="S1215" s="168">
        <f t="shared" si="337"/>
        <v>2</v>
      </c>
      <c r="T1215" s="168">
        <f t="shared" si="337"/>
        <v>1</v>
      </c>
      <c r="U1215" s="168">
        <f t="shared" si="337"/>
        <v>1</v>
      </c>
      <c r="V1215" s="168">
        <f t="shared" si="337"/>
        <v>0</v>
      </c>
      <c r="W1215" s="168">
        <f t="shared" si="337"/>
        <v>-2</v>
      </c>
      <c r="X1215" s="168">
        <f t="shared" si="337"/>
        <v>-1</v>
      </c>
      <c r="Y1215" s="168">
        <f t="shared" si="337"/>
        <v>-1</v>
      </c>
      <c r="Z1215" s="168">
        <f t="shared" si="337"/>
        <v>-1</v>
      </c>
      <c r="AA1215" s="168">
        <f t="shared" si="337"/>
        <v>-1</v>
      </c>
      <c r="AB1215" s="168">
        <f t="shared" si="337"/>
        <v>-1</v>
      </c>
      <c r="AC1215" s="168">
        <f t="shared" si="337"/>
        <v>-1</v>
      </c>
      <c r="AD1215" s="168">
        <f t="shared" si="337"/>
        <v>0</v>
      </c>
      <c r="AE1215" s="99"/>
      <c r="AF1215" s="66"/>
      <c r="AG1215" s="9"/>
    </row>
    <row r="1216" spans="1:33" ht="36" customHeight="1" x14ac:dyDescent="0.25">
      <c r="A1216" s="64"/>
      <c r="B1216" s="96" t="str">
        <f t="shared" ref="B1216:C1221" si="338">IF(B1188="","",B1188)</f>
        <v/>
      </c>
      <c r="C1216" s="227" t="str">
        <f t="shared" si="338"/>
        <v/>
      </c>
      <c r="D1216" s="227"/>
      <c r="E1216" s="228"/>
      <c r="F1216" s="14"/>
      <c r="G1216" s="15">
        <f>IF(F1216="y",1,0)</f>
        <v>0</v>
      </c>
      <c r="H1216" s="16"/>
      <c r="I1216" s="17"/>
      <c r="J1216" s="18"/>
      <c r="K1216" s="18"/>
      <c r="L1216" s="18"/>
      <c r="M1216" s="18"/>
      <c r="N1216" s="18"/>
      <c r="O1216" s="18"/>
      <c r="P1216" s="18"/>
      <c r="Q1216" s="18"/>
      <c r="R1216" s="19"/>
      <c r="S1216" s="18"/>
      <c r="T1216" s="18"/>
      <c r="U1216" s="18"/>
      <c r="V1216" s="19"/>
      <c r="W1216" s="16"/>
      <c r="X1216" s="18"/>
      <c r="Y1216" s="19"/>
      <c r="Z1216" s="18"/>
      <c r="AA1216" s="17"/>
      <c r="AB1216" s="18"/>
      <c r="AC1216" s="18"/>
      <c r="AD1216" s="19"/>
      <c r="AE1216" s="100">
        <f>(H1216*H$11)+(I1216*I$11)+(J1216*J$11)+(K1216*K$11)+(L1216*L$11)+(M1216*M$11)+(N1216*N$11)+(O1216*O$11)+(P1216*P$11)+(Q1216*Q$11)+(R1216*R$11)+(S1216*S$11)+(T1216*T$11)+(U1216*U$11)+(V1216*V$11)+(W1216*W$11)+(X1216*X$11)+(Y1216*Y$11)+(Z1216*Z$11)+(AA1216*AA$11)+(AB1216*AB$11)+(AC1216*AC$11)+(AD1216*AD$11)</f>
        <v>0</v>
      </c>
      <c r="AF1216" s="64"/>
    </row>
    <row r="1217" spans="1:32" ht="36" customHeight="1" x14ac:dyDescent="0.25">
      <c r="A1217" s="64"/>
      <c r="B1217" s="97" t="str">
        <f t="shared" si="338"/>
        <v/>
      </c>
      <c r="C1217" s="215" t="str">
        <f t="shared" si="338"/>
        <v/>
      </c>
      <c r="D1217" s="216"/>
      <c r="E1217" s="217"/>
      <c r="F1217" s="14"/>
      <c r="G1217" s="15">
        <f t="shared" ref="G1217:G1231" si="339">IF(F1217="y",1,0)</f>
        <v>0</v>
      </c>
      <c r="H1217" s="20"/>
      <c r="I1217" s="13"/>
      <c r="J1217" s="21"/>
      <c r="K1217" s="21"/>
      <c r="L1217" s="21"/>
      <c r="M1217" s="21"/>
      <c r="N1217" s="21"/>
      <c r="O1217" s="21"/>
      <c r="P1217" s="21"/>
      <c r="Q1217" s="21"/>
      <c r="R1217" s="12"/>
      <c r="S1217" s="21"/>
      <c r="T1217" s="21"/>
      <c r="U1217" s="21"/>
      <c r="V1217" s="12"/>
      <c r="W1217" s="20"/>
      <c r="X1217" s="21"/>
      <c r="Y1217" s="12"/>
      <c r="Z1217" s="21"/>
      <c r="AA1217" s="13"/>
      <c r="AB1217" s="21"/>
      <c r="AC1217" s="21"/>
      <c r="AD1217" s="12"/>
      <c r="AE1217" s="101">
        <f t="shared" ref="AE1217:AE1231" si="340">(H1217*H$11)+(I1217*I$11)+(J1217*J$11)+(K1217*K$11)+(L1217*L$11)+(M1217*M$11)+(N1217*N$11)+(O1217*O$11)+(P1217*P$11)+(Q1217*Q$11)+(R1217*R$11)+(S1217*S$11)+(T1217*T$11)+(U1217*U$11)+(V1217*V$11)+(W1217*W$11)+(X1217*X$11)+(Y1217*Y$11)+(Z1217*Z$11)+(AA1217*AA$11)+(AB1217*AB$11)+(AC1217*AC$11)+(AD1217*AD$11)</f>
        <v>0</v>
      </c>
      <c r="AF1217" s="64"/>
    </row>
    <row r="1218" spans="1:32" ht="36" customHeight="1" x14ac:dyDescent="0.25">
      <c r="A1218" s="64"/>
      <c r="B1218" s="97" t="str">
        <f t="shared" si="338"/>
        <v/>
      </c>
      <c r="C1218" s="215" t="str">
        <f t="shared" si="338"/>
        <v/>
      </c>
      <c r="D1218" s="216"/>
      <c r="E1218" s="217"/>
      <c r="F1218" s="14"/>
      <c r="G1218" s="15">
        <f t="shared" si="339"/>
        <v>0</v>
      </c>
      <c r="H1218" s="20"/>
      <c r="I1218" s="13"/>
      <c r="J1218" s="21"/>
      <c r="K1218" s="21"/>
      <c r="L1218" s="21"/>
      <c r="M1218" s="21"/>
      <c r="N1218" s="21"/>
      <c r="O1218" s="21"/>
      <c r="P1218" s="21"/>
      <c r="Q1218" s="21"/>
      <c r="R1218" s="12"/>
      <c r="S1218" s="21"/>
      <c r="T1218" s="21"/>
      <c r="U1218" s="21"/>
      <c r="V1218" s="12"/>
      <c r="W1218" s="20"/>
      <c r="X1218" s="21"/>
      <c r="Y1218" s="12"/>
      <c r="Z1218" s="21"/>
      <c r="AA1218" s="13"/>
      <c r="AB1218" s="21"/>
      <c r="AC1218" s="21"/>
      <c r="AD1218" s="12"/>
      <c r="AE1218" s="101">
        <f t="shared" si="340"/>
        <v>0</v>
      </c>
      <c r="AF1218" s="64"/>
    </row>
    <row r="1219" spans="1:32" ht="36" customHeight="1" x14ac:dyDescent="0.25">
      <c r="A1219" s="64"/>
      <c r="B1219" s="97" t="str">
        <f t="shared" si="338"/>
        <v/>
      </c>
      <c r="C1219" s="215" t="str">
        <f t="shared" si="338"/>
        <v/>
      </c>
      <c r="D1219" s="216"/>
      <c r="E1219" s="217"/>
      <c r="F1219" s="14"/>
      <c r="G1219" s="15">
        <f t="shared" si="339"/>
        <v>0</v>
      </c>
      <c r="H1219" s="20"/>
      <c r="I1219" s="13"/>
      <c r="J1219" s="21"/>
      <c r="K1219" s="21"/>
      <c r="L1219" s="21"/>
      <c r="M1219" s="21"/>
      <c r="N1219" s="21"/>
      <c r="O1219" s="21"/>
      <c r="P1219" s="21"/>
      <c r="Q1219" s="21"/>
      <c r="R1219" s="12"/>
      <c r="S1219" s="21"/>
      <c r="T1219" s="21"/>
      <c r="U1219" s="21"/>
      <c r="V1219" s="12"/>
      <c r="W1219" s="20"/>
      <c r="X1219" s="21"/>
      <c r="Y1219" s="12"/>
      <c r="Z1219" s="21"/>
      <c r="AA1219" s="13"/>
      <c r="AB1219" s="21"/>
      <c r="AC1219" s="21"/>
      <c r="AD1219" s="12"/>
      <c r="AE1219" s="101">
        <f t="shared" si="340"/>
        <v>0</v>
      </c>
      <c r="AF1219" s="64"/>
    </row>
    <row r="1220" spans="1:32" ht="36" customHeight="1" x14ac:dyDescent="0.25">
      <c r="A1220" s="64"/>
      <c r="B1220" s="97" t="str">
        <f t="shared" si="338"/>
        <v/>
      </c>
      <c r="C1220" s="215" t="str">
        <f t="shared" si="338"/>
        <v/>
      </c>
      <c r="D1220" s="216"/>
      <c r="E1220" s="217"/>
      <c r="F1220" s="14"/>
      <c r="G1220" s="15">
        <f t="shared" si="339"/>
        <v>0</v>
      </c>
      <c r="H1220" s="20"/>
      <c r="I1220" s="13"/>
      <c r="J1220" s="21"/>
      <c r="K1220" s="21"/>
      <c r="L1220" s="21"/>
      <c r="M1220" s="21"/>
      <c r="N1220" s="21"/>
      <c r="O1220" s="21"/>
      <c r="P1220" s="21"/>
      <c r="Q1220" s="21"/>
      <c r="R1220" s="12"/>
      <c r="S1220" s="21"/>
      <c r="T1220" s="21"/>
      <c r="U1220" s="21"/>
      <c r="V1220" s="12"/>
      <c r="W1220" s="20"/>
      <c r="X1220" s="21"/>
      <c r="Y1220" s="12"/>
      <c r="Z1220" s="21"/>
      <c r="AA1220" s="13"/>
      <c r="AB1220" s="21"/>
      <c r="AC1220" s="21"/>
      <c r="AD1220" s="12"/>
      <c r="AE1220" s="101">
        <f t="shared" si="340"/>
        <v>0</v>
      </c>
      <c r="AF1220" s="64"/>
    </row>
    <row r="1221" spans="1:32" ht="36" customHeight="1" x14ac:dyDescent="0.25">
      <c r="A1221" s="64"/>
      <c r="B1221" s="97" t="str">
        <f t="shared" si="338"/>
        <v/>
      </c>
      <c r="C1221" s="215" t="str">
        <f t="shared" si="338"/>
        <v/>
      </c>
      <c r="D1221" s="216"/>
      <c r="E1221" s="217"/>
      <c r="F1221" s="14"/>
      <c r="G1221" s="15">
        <f t="shared" si="339"/>
        <v>0</v>
      </c>
      <c r="H1221" s="20"/>
      <c r="I1221" s="13"/>
      <c r="J1221" s="21"/>
      <c r="K1221" s="21"/>
      <c r="L1221" s="21"/>
      <c r="M1221" s="21"/>
      <c r="N1221" s="21"/>
      <c r="O1221" s="21"/>
      <c r="P1221" s="21"/>
      <c r="Q1221" s="21"/>
      <c r="R1221" s="12"/>
      <c r="S1221" s="21"/>
      <c r="T1221" s="21"/>
      <c r="U1221" s="21"/>
      <c r="V1221" s="12"/>
      <c r="W1221" s="20"/>
      <c r="X1221" s="21"/>
      <c r="Y1221" s="12"/>
      <c r="Z1221" s="21"/>
      <c r="AA1221" s="13"/>
      <c r="AB1221" s="21"/>
      <c r="AC1221" s="21"/>
      <c r="AD1221" s="12"/>
      <c r="AE1221" s="101">
        <f t="shared" si="340"/>
        <v>0</v>
      </c>
      <c r="AF1221" s="64"/>
    </row>
    <row r="1222" spans="1:32" ht="36" customHeight="1" x14ac:dyDescent="0.25">
      <c r="A1222" s="64"/>
      <c r="B1222" s="97"/>
      <c r="C1222" s="215" t="str">
        <f t="shared" ref="C1222:C1231" si="341">IF(C1194="","",C1194)</f>
        <v/>
      </c>
      <c r="D1222" s="216"/>
      <c r="E1222" s="217"/>
      <c r="F1222" s="14"/>
      <c r="G1222" s="15">
        <f t="shared" si="339"/>
        <v>0</v>
      </c>
      <c r="H1222" s="20"/>
      <c r="I1222" s="13"/>
      <c r="J1222" s="21"/>
      <c r="K1222" s="21"/>
      <c r="L1222" s="21"/>
      <c r="M1222" s="21"/>
      <c r="N1222" s="21"/>
      <c r="O1222" s="21"/>
      <c r="P1222" s="21"/>
      <c r="Q1222" s="21"/>
      <c r="R1222" s="12"/>
      <c r="S1222" s="21"/>
      <c r="T1222" s="21"/>
      <c r="U1222" s="21"/>
      <c r="V1222" s="12"/>
      <c r="W1222" s="20"/>
      <c r="X1222" s="21"/>
      <c r="Y1222" s="12"/>
      <c r="Z1222" s="21"/>
      <c r="AA1222" s="13"/>
      <c r="AB1222" s="21"/>
      <c r="AC1222" s="21"/>
      <c r="AD1222" s="12"/>
      <c r="AE1222" s="101">
        <f t="shared" si="340"/>
        <v>0</v>
      </c>
      <c r="AF1222" s="64"/>
    </row>
    <row r="1223" spans="1:32" ht="36" customHeight="1" x14ac:dyDescent="0.25">
      <c r="A1223" s="64"/>
      <c r="B1223" s="97" t="str">
        <f t="shared" ref="B1223:B1231" si="342">IF(B1195="","",B1195)</f>
        <v/>
      </c>
      <c r="C1223" s="215" t="str">
        <f t="shared" si="341"/>
        <v/>
      </c>
      <c r="D1223" s="216"/>
      <c r="E1223" s="217"/>
      <c r="F1223" s="14"/>
      <c r="G1223" s="15">
        <f t="shared" si="339"/>
        <v>0</v>
      </c>
      <c r="H1223" s="20"/>
      <c r="I1223" s="13"/>
      <c r="J1223" s="21"/>
      <c r="K1223" s="21"/>
      <c r="L1223" s="21"/>
      <c r="M1223" s="21"/>
      <c r="N1223" s="21"/>
      <c r="O1223" s="21"/>
      <c r="P1223" s="21"/>
      <c r="Q1223" s="21"/>
      <c r="R1223" s="12"/>
      <c r="S1223" s="21"/>
      <c r="T1223" s="21"/>
      <c r="U1223" s="21"/>
      <c r="V1223" s="12"/>
      <c r="W1223" s="20"/>
      <c r="X1223" s="21"/>
      <c r="Y1223" s="12"/>
      <c r="Z1223" s="21"/>
      <c r="AA1223" s="13"/>
      <c r="AB1223" s="21"/>
      <c r="AC1223" s="21"/>
      <c r="AD1223" s="12"/>
      <c r="AE1223" s="101">
        <f t="shared" si="340"/>
        <v>0</v>
      </c>
      <c r="AF1223" s="64"/>
    </row>
    <row r="1224" spans="1:32" ht="36" customHeight="1" x14ac:dyDescent="0.25">
      <c r="A1224" s="64"/>
      <c r="B1224" s="97" t="str">
        <f t="shared" si="342"/>
        <v/>
      </c>
      <c r="C1224" s="215" t="str">
        <f t="shared" si="341"/>
        <v/>
      </c>
      <c r="D1224" s="216"/>
      <c r="E1224" s="217"/>
      <c r="F1224" s="14"/>
      <c r="G1224" s="15">
        <f t="shared" si="339"/>
        <v>0</v>
      </c>
      <c r="H1224" s="20"/>
      <c r="I1224" s="13"/>
      <c r="J1224" s="21"/>
      <c r="K1224" s="21"/>
      <c r="L1224" s="21"/>
      <c r="M1224" s="21"/>
      <c r="N1224" s="21"/>
      <c r="O1224" s="21"/>
      <c r="P1224" s="21"/>
      <c r="Q1224" s="21"/>
      <c r="R1224" s="12"/>
      <c r="S1224" s="21"/>
      <c r="T1224" s="21"/>
      <c r="U1224" s="21"/>
      <c r="V1224" s="12"/>
      <c r="W1224" s="20"/>
      <c r="X1224" s="21"/>
      <c r="Y1224" s="12"/>
      <c r="Z1224" s="21"/>
      <c r="AA1224" s="13"/>
      <c r="AB1224" s="21"/>
      <c r="AC1224" s="21"/>
      <c r="AD1224" s="12"/>
      <c r="AE1224" s="101">
        <f t="shared" si="340"/>
        <v>0</v>
      </c>
      <c r="AF1224" s="64"/>
    </row>
    <row r="1225" spans="1:32" ht="36" customHeight="1" x14ac:dyDescent="0.25">
      <c r="A1225" s="64"/>
      <c r="B1225" s="97" t="str">
        <f t="shared" si="342"/>
        <v/>
      </c>
      <c r="C1225" s="215" t="str">
        <f t="shared" si="341"/>
        <v/>
      </c>
      <c r="D1225" s="216"/>
      <c r="E1225" s="217"/>
      <c r="F1225" s="14"/>
      <c r="G1225" s="15">
        <f t="shared" si="339"/>
        <v>0</v>
      </c>
      <c r="H1225" s="20"/>
      <c r="I1225" s="13"/>
      <c r="J1225" s="21"/>
      <c r="K1225" s="21"/>
      <c r="L1225" s="21"/>
      <c r="M1225" s="21"/>
      <c r="N1225" s="21"/>
      <c r="O1225" s="21"/>
      <c r="P1225" s="21"/>
      <c r="Q1225" s="21"/>
      <c r="R1225" s="12"/>
      <c r="S1225" s="21"/>
      <c r="T1225" s="21"/>
      <c r="U1225" s="21"/>
      <c r="V1225" s="12"/>
      <c r="W1225" s="20"/>
      <c r="X1225" s="21"/>
      <c r="Y1225" s="12"/>
      <c r="Z1225" s="21"/>
      <c r="AA1225" s="13"/>
      <c r="AB1225" s="21"/>
      <c r="AC1225" s="21"/>
      <c r="AD1225" s="12"/>
      <c r="AE1225" s="101">
        <f t="shared" si="340"/>
        <v>0</v>
      </c>
      <c r="AF1225" s="64"/>
    </row>
    <row r="1226" spans="1:32" ht="36" customHeight="1" x14ac:dyDescent="0.25">
      <c r="A1226" s="64"/>
      <c r="B1226" s="97" t="str">
        <f t="shared" si="342"/>
        <v/>
      </c>
      <c r="C1226" s="215" t="str">
        <f t="shared" si="341"/>
        <v/>
      </c>
      <c r="D1226" s="216"/>
      <c r="E1226" s="217"/>
      <c r="F1226" s="14"/>
      <c r="G1226" s="15">
        <f t="shared" si="339"/>
        <v>0</v>
      </c>
      <c r="H1226" s="20"/>
      <c r="I1226" s="13"/>
      <c r="J1226" s="21"/>
      <c r="K1226" s="21"/>
      <c r="L1226" s="21"/>
      <c r="M1226" s="21"/>
      <c r="N1226" s="21"/>
      <c r="O1226" s="21"/>
      <c r="P1226" s="21"/>
      <c r="Q1226" s="21"/>
      <c r="R1226" s="12"/>
      <c r="S1226" s="21"/>
      <c r="T1226" s="21"/>
      <c r="U1226" s="21"/>
      <c r="V1226" s="12"/>
      <c r="W1226" s="20"/>
      <c r="X1226" s="21"/>
      <c r="Y1226" s="12"/>
      <c r="Z1226" s="21"/>
      <c r="AA1226" s="13"/>
      <c r="AB1226" s="21"/>
      <c r="AC1226" s="21"/>
      <c r="AD1226" s="12"/>
      <c r="AE1226" s="101">
        <f t="shared" si="340"/>
        <v>0</v>
      </c>
      <c r="AF1226" s="64"/>
    </row>
    <row r="1227" spans="1:32" ht="36" customHeight="1" x14ac:dyDescent="0.25">
      <c r="A1227" s="64"/>
      <c r="B1227" s="97" t="str">
        <f t="shared" si="342"/>
        <v/>
      </c>
      <c r="C1227" s="215" t="str">
        <f t="shared" si="341"/>
        <v/>
      </c>
      <c r="D1227" s="216"/>
      <c r="E1227" s="217"/>
      <c r="F1227" s="14"/>
      <c r="G1227" s="15">
        <f t="shared" si="339"/>
        <v>0</v>
      </c>
      <c r="H1227" s="20"/>
      <c r="I1227" s="13"/>
      <c r="J1227" s="21"/>
      <c r="K1227" s="21"/>
      <c r="L1227" s="21"/>
      <c r="M1227" s="21"/>
      <c r="N1227" s="21"/>
      <c r="O1227" s="21"/>
      <c r="P1227" s="21"/>
      <c r="Q1227" s="21"/>
      <c r="R1227" s="12"/>
      <c r="S1227" s="21"/>
      <c r="T1227" s="21"/>
      <c r="U1227" s="21"/>
      <c r="V1227" s="12"/>
      <c r="W1227" s="20"/>
      <c r="X1227" s="21"/>
      <c r="Y1227" s="12"/>
      <c r="Z1227" s="21"/>
      <c r="AA1227" s="13"/>
      <c r="AB1227" s="21"/>
      <c r="AC1227" s="21"/>
      <c r="AD1227" s="12"/>
      <c r="AE1227" s="101">
        <f t="shared" si="340"/>
        <v>0</v>
      </c>
      <c r="AF1227" s="64"/>
    </row>
    <row r="1228" spans="1:32" ht="36" customHeight="1" x14ac:dyDescent="0.25">
      <c r="A1228" s="64"/>
      <c r="B1228" s="97" t="str">
        <f t="shared" si="342"/>
        <v/>
      </c>
      <c r="C1228" s="215" t="str">
        <f t="shared" si="341"/>
        <v/>
      </c>
      <c r="D1228" s="216"/>
      <c r="E1228" s="217"/>
      <c r="F1228" s="14"/>
      <c r="G1228" s="15">
        <f t="shared" si="339"/>
        <v>0</v>
      </c>
      <c r="H1228" s="20"/>
      <c r="I1228" s="13"/>
      <c r="J1228" s="21"/>
      <c r="K1228" s="21"/>
      <c r="L1228" s="21"/>
      <c r="M1228" s="21"/>
      <c r="N1228" s="21"/>
      <c r="O1228" s="21"/>
      <c r="P1228" s="21"/>
      <c r="Q1228" s="21"/>
      <c r="R1228" s="12"/>
      <c r="S1228" s="21"/>
      <c r="T1228" s="21"/>
      <c r="U1228" s="21"/>
      <c r="V1228" s="12"/>
      <c r="W1228" s="20"/>
      <c r="X1228" s="21"/>
      <c r="Y1228" s="12"/>
      <c r="Z1228" s="21"/>
      <c r="AA1228" s="13"/>
      <c r="AB1228" s="21"/>
      <c r="AC1228" s="21"/>
      <c r="AD1228" s="12"/>
      <c r="AE1228" s="101">
        <f t="shared" si="340"/>
        <v>0</v>
      </c>
      <c r="AF1228" s="64"/>
    </row>
    <row r="1229" spans="1:32" ht="36" customHeight="1" x14ac:dyDescent="0.25">
      <c r="A1229" s="64"/>
      <c r="B1229" s="97" t="str">
        <f t="shared" si="342"/>
        <v/>
      </c>
      <c r="C1229" s="215" t="str">
        <f t="shared" si="341"/>
        <v/>
      </c>
      <c r="D1229" s="216"/>
      <c r="E1229" s="217"/>
      <c r="F1229" s="14"/>
      <c r="G1229" s="15">
        <f t="shared" si="339"/>
        <v>0</v>
      </c>
      <c r="H1229" s="20"/>
      <c r="I1229" s="13"/>
      <c r="J1229" s="21"/>
      <c r="K1229" s="21"/>
      <c r="L1229" s="21"/>
      <c r="M1229" s="21"/>
      <c r="N1229" s="21"/>
      <c r="O1229" s="21"/>
      <c r="P1229" s="21"/>
      <c r="Q1229" s="21"/>
      <c r="R1229" s="12"/>
      <c r="S1229" s="21"/>
      <c r="T1229" s="21"/>
      <c r="U1229" s="21"/>
      <c r="V1229" s="12"/>
      <c r="W1229" s="20"/>
      <c r="X1229" s="21"/>
      <c r="Y1229" s="12"/>
      <c r="Z1229" s="21"/>
      <c r="AA1229" s="13"/>
      <c r="AB1229" s="21"/>
      <c r="AC1229" s="21"/>
      <c r="AD1229" s="12"/>
      <c r="AE1229" s="101">
        <f t="shared" si="340"/>
        <v>0</v>
      </c>
      <c r="AF1229" s="64"/>
    </row>
    <row r="1230" spans="1:32" ht="36" customHeight="1" x14ac:dyDescent="0.25">
      <c r="A1230" s="64"/>
      <c r="B1230" s="97" t="str">
        <f t="shared" si="342"/>
        <v/>
      </c>
      <c r="C1230" s="215" t="str">
        <f t="shared" si="341"/>
        <v/>
      </c>
      <c r="D1230" s="216"/>
      <c r="E1230" s="217"/>
      <c r="F1230" s="14"/>
      <c r="G1230" s="15">
        <f t="shared" si="339"/>
        <v>0</v>
      </c>
      <c r="H1230" s="20"/>
      <c r="I1230" s="13"/>
      <c r="J1230" s="21"/>
      <c r="K1230" s="21"/>
      <c r="L1230" s="21"/>
      <c r="M1230" s="21"/>
      <c r="N1230" s="21"/>
      <c r="O1230" s="21"/>
      <c r="P1230" s="21"/>
      <c r="Q1230" s="21"/>
      <c r="R1230" s="12"/>
      <c r="S1230" s="21"/>
      <c r="T1230" s="21"/>
      <c r="U1230" s="21"/>
      <c r="V1230" s="12"/>
      <c r="W1230" s="20"/>
      <c r="X1230" s="21"/>
      <c r="Y1230" s="12"/>
      <c r="Z1230" s="21"/>
      <c r="AA1230" s="13"/>
      <c r="AB1230" s="21"/>
      <c r="AC1230" s="21"/>
      <c r="AD1230" s="12"/>
      <c r="AE1230" s="101">
        <f t="shared" si="340"/>
        <v>0</v>
      </c>
      <c r="AF1230" s="64"/>
    </row>
    <row r="1231" spans="1:32" ht="36.75" customHeight="1" thickBot="1" x14ac:dyDescent="0.3">
      <c r="A1231" s="64"/>
      <c r="B1231" s="98" t="str">
        <f t="shared" si="342"/>
        <v/>
      </c>
      <c r="C1231" s="224" t="str">
        <f t="shared" si="341"/>
        <v/>
      </c>
      <c r="D1231" s="225"/>
      <c r="E1231" s="226"/>
      <c r="F1231" s="160"/>
      <c r="G1231" s="23">
        <f t="shared" si="339"/>
        <v>0</v>
      </c>
      <c r="H1231" s="24"/>
      <c r="I1231" s="25"/>
      <c r="J1231" s="26"/>
      <c r="K1231" s="26"/>
      <c r="L1231" s="26"/>
      <c r="M1231" s="26"/>
      <c r="N1231" s="26"/>
      <c r="O1231" s="26"/>
      <c r="P1231" s="26"/>
      <c r="Q1231" s="26"/>
      <c r="R1231" s="27"/>
      <c r="S1231" s="26"/>
      <c r="T1231" s="26"/>
      <c r="U1231" s="26"/>
      <c r="V1231" s="27"/>
      <c r="W1231" s="24"/>
      <c r="X1231" s="26"/>
      <c r="Y1231" s="27"/>
      <c r="Z1231" s="26"/>
      <c r="AA1231" s="26"/>
      <c r="AB1231" s="26"/>
      <c r="AC1231" s="26"/>
      <c r="AD1231" s="27"/>
      <c r="AE1231" s="100">
        <f t="shared" si="340"/>
        <v>0</v>
      </c>
      <c r="AF1231" s="64"/>
    </row>
    <row r="1232" spans="1:32" ht="36" customHeight="1" thickTop="1" thickBot="1" x14ac:dyDescent="0.3">
      <c r="A1232" s="64"/>
      <c r="B1232" s="213" t="s">
        <v>25</v>
      </c>
      <c r="C1232" s="214"/>
      <c r="D1232" s="214"/>
      <c r="E1232" s="214"/>
      <c r="F1232" s="165"/>
      <c r="G1232" s="165"/>
      <c r="H1232" s="104">
        <f>SUM(H1216:H1231)</f>
        <v>0</v>
      </c>
      <c r="I1232" s="105">
        <f t="shared" ref="I1232:AD1232" si="343">SUM(I1216:I1231)</f>
        <v>0</v>
      </c>
      <c r="J1232" s="105">
        <f t="shared" si="343"/>
        <v>0</v>
      </c>
      <c r="K1232" s="105">
        <f t="shared" si="343"/>
        <v>0</v>
      </c>
      <c r="L1232" s="105">
        <f t="shared" si="343"/>
        <v>0</v>
      </c>
      <c r="M1232" s="105">
        <f t="shared" si="343"/>
        <v>0</v>
      </c>
      <c r="N1232" s="105">
        <f t="shared" si="343"/>
        <v>0</v>
      </c>
      <c r="O1232" s="105">
        <f t="shared" si="343"/>
        <v>0</v>
      </c>
      <c r="P1232" s="105">
        <f t="shared" si="343"/>
        <v>0</v>
      </c>
      <c r="Q1232" s="105">
        <f t="shared" si="343"/>
        <v>0</v>
      </c>
      <c r="R1232" s="166">
        <f t="shared" si="343"/>
        <v>0</v>
      </c>
      <c r="S1232" s="105">
        <f t="shared" si="343"/>
        <v>0</v>
      </c>
      <c r="T1232" s="105">
        <f t="shared" si="343"/>
        <v>0</v>
      </c>
      <c r="U1232" s="105">
        <f t="shared" si="343"/>
        <v>0</v>
      </c>
      <c r="V1232" s="107">
        <f t="shared" si="343"/>
        <v>0</v>
      </c>
      <c r="W1232" s="108">
        <f t="shared" si="343"/>
        <v>0</v>
      </c>
      <c r="X1232" s="105">
        <f t="shared" si="343"/>
        <v>0</v>
      </c>
      <c r="Y1232" s="166">
        <f t="shared" si="343"/>
        <v>0</v>
      </c>
      <c r="Z1232" s="109">
        <f t="shared" si="343"/>
        <v>0</v>
      </c>
      <c r="AA1232" s="110">
        <f t="shared" si="343"/>
        <v>0</v>
      </c>
      <c r="AB1232" s="110">
        <f t="shared" si="343"/>
        <v>0</v>
      </c>
      <c r="AC1232" s="110">
        <f t="shared" si="343"/>
        <v>0</v>
      </c>
      <c r="AD1232" s="111">
        <f t="shared" si="343"/>
        <v>0</v>
      </c>
      <c r="AE1232" s="102">
        <f>SUM(AE1216:AE1231)</f>
        <v>0</v>
      </c>
      <c r="AF1232" s="64"/>
    </row>
    <row r="1233" spans="1:33" ht="8.25" customHeight="1" thickTop="1" x14ac:dyDescent="0.25">
      <c r="A1233" s="64"/>
      <c r="B1233" s="64"/>
      <c r="C1233" s="64"/>
      <c r="D1233" s="64"/>
      <c r="E1233" s="64"/>
      <c r="F1233" s="64"/>
      <c r="G1233" s="64"/>
      <c r="H1233" s="64"/>
      <c r="I1233" s="64"/>
      <c r="J1233" s="64"/>
      <c r="K1233" s="64"/>
      <c r="L1233" s="64"/>
      <c r="M1233" s="64"/>
      <c r="N1233" s="64"/>
      <c r="O1233" s="64"/>
      <c r="P1233" s="64"/>
      <c r="Q1233" s="64"/>
      <c r="R1233" s="64"/>
      <c r="S1233" s="64"/>
      <c r="T1233" s="64"/>
      <c r="U1233" s="64"/>
      <c r="V1233" s="64"/>
      <c r="W1233" s="64"/>
      <c r="X1233" s="64"/>
      <c r="Y1233" s="64"/>
      <c r="Z1233" s="64"/>
      <c r="AA1233" s="64"/>
      <c r="AB1233" s="64"/>
      <c r="AC1233" s="64"/>
      <c r="AD1233" s="64"/>
      <c r="AE1233" s="64"/>
      <c r="AF1233" s="64"/>
    </row>
    <row r="1234" spans="1:33" x14ac:dyDescent="0.25">
      <c r="A1234" s="64"/>
      <c r="B1234" s="71"/>
      <c r="C1234" s="71"/>
      <c r="D1234" s="71"/>
      <c r="E1234" s="71"/>
      <c r="F1234" s="71"/>
      <c r="G1234" s="71"/>
      <c r="H1234" s="71"/>
      <c r="I1234" s="71"/>
      <c r="J1234" s="71"/>
      <c r="K1234" s="71"/>
      <c r="L1234" s="71"/>
      <c r="M1234" s="71"/>
      <c r="N1234" s="71"/>
      <c r="O1234" s="71"/>
      <c r="P1234" s="71"/>
      <c r="Q1234" s="71"/>
      <c r="R1234" s="71"/>
      <c r="S1234" s="71"/>
      <c r="T1234" s="71"/>
      <c r="U1234" s="71"/>
      <c r="V1234" s="71"/>
      <c r="W1234" s="71"/>
      <c r="X1234" s="71"/>
      <c r="Y1234" s="71"/>
      <c r="Z1234" s="71"/>
      <c r="AA1234" s="71"/>
      <c r="AB1234" s="71"/>
      <c r="AC1234" s="71"/>
      <c r="AD1234" s="71"/>
      <c r="AE1234" s="71"/>
      <c r="AF1234" s="64"/>
    </row>
    <row r="1235" spans="1:33" s="2" customFormat="1" ht="33.75" x14ac:dyDescent="0.5">
      <c r="A1235" s="65"/>
      <c r="B1235" s="72"/>
      <c r="C1235" s="222" t="s">
        <v>11</v>
      </c>
      <c r="D1235" s="222"/>
      <c r="E1235" s="222"/>
      <c r="F1235" s="222"/>
      <c r="G1235" s="222"/>
      <c r="H1235" s="222"/>
      <c r="I1235" s="222"/>
      <c r="J1235" s="222"/>
      <c r="K1235" s="222"/>
      <c r="L1235" s="222"/>
      <c r="M1235" s="222"/>
      <c r="N1235" s="222"/>
      <c r="O1235" s="222"/>
      <c r="P1235" s="222"/>
      <c r="Q1235" s="222"/>
      <c r="R1235" s="222"/>
      <c r="S1235" s="222"/>
      <c r="T1235" s="222"/>
      <c r="U1235" s="222"/>
      <c r="V1235" s="222"/>
      <c r="W1235" s="222"/>
      <c r="X1235" s="222"/>
      <c r="Y1235" s="222"/>
      <c r="Z1235" s="222"/>
      <c r="AA1235" s="222"/>
      <c r="AB1235" s="222"/>
      <c r="AC1235" s="222"/>
      <c r="AD1235" s="222"/>
      <c r="AE1235" s="222"/>
      <c r="AF1235" s="65"/>
      <c r="AG1235" s="9"/>
    </row>
    <row r="1236" spans="1:33" s="3" customFormat="1" ht="26.25" x14ac:dyDescent="0.4">
      <c r="A1236" s="66"/>
      <c r="B1236" s="73"/>
      <c r="C1236" s="223" t="s">
        <v>12</v>
      </c>
      <c r="D1236" s="223"/>
      <c r="E1236" s="223"/>
      <c r="F1236" s="223"/>
      <c r="G1236" s="223"/>
      <c r="H1236" s="223"/>
      <c r="I1236" s="223"/>
      <c r="J1236" s="223"/>
      <c r="K1236" s="223"/>
      <c r="L1236" s="223"/>
      <c r="M1236" s="223"/>
      <c r="N1236" s="223"/>
      <c r="O1236" s="223"/>
      <c r="P1236" s="223"/>
      <c r="Q1236" s="223"/>
      <c r="R1236" s="223"/>
      <c r="S1236" s="223"/>
      <c r="T1236" s="223"/>
      <c r="U1236" s="223"/>
      <c r="V1236" s="223"/>
      <c r="W1236" s="223"/>
      <c r="X1236" s="223"/>
      <c r="Y1236" s="223"/>
      <c r="Z1236" s="223"/>
      <c r="AA1236" s="223"/>
      <c r="AB1236" s="223"/>
      <c r="AC1236" s="223"/>
      <c r="AD1236" s="223"/>
      <c r="AE1236" s="223"/>
      <c r="AF1236" s="66"/>
      <c r="AG1236" s="9"/>
    </row>
    <row r="1237" spans="1:33" s="3" customFormat="1" ht="9" customHeight="1" x14ac:dyDescent="0.4">
      <c r="A1237" s="66"/>
      <c r="B1237" s="73"/>
      <c r="C1237" s="163"/>
      <c r="D1237" s="163"/>
      <c r="E1237" s="163"/>
      <c r="F1237" s="163"/>
      <c r="G1237" s="163"/>
      <c r="H1237" s="163"/>
      <c r="I1237" s="163"/>
      <c r="J1237" s="163"/>
      <c r="K1237" s="163"/>
      <c r="L1237" s="163"/>
      <c r="M1237" s="163"/>
      <c r="N1237" s="163"/>
      <c r="O1237" s="163"/>
      <c r="P1237" s="163"/>
      <c r="Q1237" s="163"/>
      <c r="R1237" s="163"/>
      <c r="S1237" s="163"/>
      <c r="T1237" s="163"/>
      <c r="U1237" s="163"/>
      <c r="V1237" s="163"/>
      <c r="W1237" s="163"/>
      <c r="X1237" s="163"/>
      <c r="Y1237" s="163"/>
      <c r="Z1237" s="163"/>
      <c r="AA1237" s="163"/>
      <c r="AB1237" s="163"/>
      <c r="AC1237" s="163"/>
      <c r="AD1237" s="163"/>
      <c r="AE1237" s="163"/>
      <c r="AF1237" s="66"/>
      <c r="AG1237" s="9"/>
    </row>
    <row r="1238" spans="1:33" s="4" customFormat="1" ht="32.25" customHeight="1" x14ac:dyDescent="0.3">
      <c r="A1238" s="67"/>
      <c r="B1238" s="75"/>
      <c r="C1238" s="75"/>
      <c r="D1238" s="219" t="str">
        <f>IF(D1210="","",D1210)</f>
        <v/>
      </c>
      <c r="E1238" s="220"/>
      <c r="F1238" s="220"/>
      <c r="G1238" s="220"/>
      <c r="H1238" s="221"/>
      <c r="I1238" s="76"/>
      <c r="J1238" s="219" t="str">
        <f>IF(J1210="","",J1210)</f>
        <v/>
      </c>
      <c r="K1238" s="220"/>
      <c r="L1238" s="220"/>
      <c r="M1238" s="220"/>
      <c r="N1238" s="220"/>
      <c r="O1238" s="220"/>
      <c r="P1238" s="220"/>
      <c r="Q1238" s="221"/>
      <c r="R1238" s="77" t="s">
        <v>13</v>
      </c>
      <c r="S1238" s="169"/>
      <c r="T1238" s="170"/>
      <c r="U1238" s="170"/>
      <c r="V1238" s="170"/>
      <c r="W1238" s="170"/>
      <c r="X1238" s="170"/>
      <c r="Y1238" s="170"/>
      <c r="Z1238" s="171"/>
      <c r="AA1238" s="77" t="s">
        <v>16</v>
      </c>
      <c r="AB1238" s="172"/>
      <c r="AC1238" s="173"/>
      <c r="AD1238" s="174"/>
      <c r="AE1238" s="78"/>
      <c r="AF1238" s="67"/>
      <c r="AG1238" s="10">
        <f>IF(AB1238="",0,1)</f>
        <v>0</v>
      </c>
    </row>
    <row r="1239" spans="1:33" s="5" customFormat="1" x14ac:dyDescent="0.3">
      <c r="A1239" s="68"/>
      <c r="B1239" s="78"/>
      <c r="C1239" s="78"/>
      <c r="D1239" s="218" t="s">
        <v>20</v>
      </c>
      <c r="E1239" s="218"/>
      <c r="F1239" s="218"/>
      <c r="G1239" s="218"/>
      <c r="H1239" s="218"/>
      <c r="I1239" s="78"/>
      <c r="J1239" s="218" t="s">
        <v>14</v>
      </c>
      <c r="K1239" s="218"/>
      <c r="L1239" s="218"/>
      <c r="M1239" s="218"/>
      <c r="N1239" s="218"/>
      <c r="O1239" s="218"/>
      <c r="P1239" s="218"/>
      <c r="Q1239" s="218"/>
      <c r="R1239" s="78"/>
      <c r="S1239" s="218" t="s">
        <v>15</v>
      </c>
      <c r="T1239" s="218"/>
      <c r="U1239" s="218"/>
      <c r="V1239" s="218"/>
      <c r="W1239" s="218"/>
      <c r="X1239" s="218"/>
      <c r="Y1239" s="218"/>
      <c r="Z1239" s="218"/>
      <c r="AA1239" s="78"/>
      <c r="AB1239" s="218" t="s">
        <v>17</v>
      </c>
      <c r="AC1239" s="218"/>
      <c r="AD1239" s="218"/>
      <c r="AE1239" s="78"/>
      <c r="AF1239" s="68"/>
      <c r="AG1239" s="9"/>
    </row>
    <row r="1240" spans="1:33" ht="21.75" thickBot="1" x14ac:dyDescent="0.3">
      <c r="A1240" s="64"/>
      <c r="B1240" s="79"/>
      <c r="C1240" s="71"/>
      <c r="D1240" s="71"/>
      <c r="E1240" s="71"/>
      <c r="F1240" s="71"/>
      <c r="G1240" s="71"/>
      <c r="H1240" s="71"/>
      <c r="I1240" s="71"/>
      <c r="J1240" s="80"/>
      <c r="K1240" s="80"/>
      <c r="L1240" s="80"/>
      <c r="M1240" s="80"/>
      <c r="N1240" s="80"/>
      <c r="O1240" s="80"/>
      <c r="P1240" s="80"/>
      <c r="Q1240" s="80"/>
      <c r="R1240" s="71"/>
      <c r="S1240" s="80"/>
      <c r="T1240" s="80"/>
      <c r="U1240" s="80"/>
      <c r="V1240" s="80"/>
      <c r="W1240" s="80"/>
      <c r="X1240" s="80"/>
      <c r="Y1240" s="80"/>
      <c r="Z1240" s="80"/>
      <c r="AA1240" s="71"/>
      <c r="AB1240" s="71"/>
      <c r="AC1240" s="71"/>
      <c r="AD1240" s="71"/>
      <c r="AE1240" s="71"/>
      <c r="AF1240" s="64"/>
    </row>
    <row r="1241" spans="1:33" s="6" customFormat="1" ht="31.5" customHeight="1" thickTop="1" thickBot="1" x14ac:dyDescent="0.3">
      <c r="A1241" s="69"/>
      <c r="B1241" s="81"/>
      <c r="C1241" s="82"/>
      <c r="D1241" s="82"/>
      <c r="E1241" s="82"/>
      <c r="F1241" s="82"/>
      <c r="G1241" s="82"/>
      <c r="H1241" s="230" t="s">
        <v>41</v>
      </c>
      <c r="I1241" s="231"/>
      <c r="J1241" s="231"/>
      <c r="K1241" s="231"/>
      <c r="L1241" s="231"/>
      <c r="M1241" s="231"/>
      <c r="N1241" s="231"/>
      <c r="O1241" s="231"/>
      <c r="P1241" s="231"/>
      <c r="Q1241" s="231"/>
      <c r="R1241" s="231"/>
      <c r="S1241" s="231"/>
      <c r="T1241" s="231"/>
      <c r="U1241" s="231"/>
      <c r="V1241" s="231"/>
      <c r="W1241" s="161"/>
      <c r="X1241" s="162"/>
      <c r="Y1241" s="162"/>
      <c r="Z1241" s="85" t="s">
        <v>42</v>
      </c>
      <c r="AA1241" s="86"/>
      <c r="AB1241" s="86"/>
      <c r="AC1241" s="86"/>
      <c r="AD1241" s="86"/>
      <c r="AE1241" s="87"/>
      <c r="AF1241" s="69"/>
      <c r="AG1241" s="9"/>
    </row>
    <row r="1242" spans="1:33" s="7" customFormat="1" ht="69.75" customHeight="1" thickBot="1" x14ac:dyDescent="0.4">
      <c r="A1242" s="70"/>
      <c r="B1242" s="88"/>
      <c r="C1242" s="229" t="s">
        <v>4</v>
      </c>
      <c r="D1242" s="229"/>
      <c r="E1242" s="229"/>
      <c r="F1242" s="164"/>
      <c r="G1242" s="90"/>
      <c r="H1242" s="91" t="str">
        <f>H1214</f>
        <v>Box Out</v>
      </c>
      <c r="I1242" s="91" t="str">
        <f t="shared" ref="I1242:AD1242" si="344">I1214</f>
        <v>Deflect, Tip Out or Intercept</v>
      </c>
      <c r="J1242" s="91" t="str">
        <f t="shared" si="344"/>
        <v>Loose  Ball    or Dive on Floor</v>
      </c>
      <c r="K1242" s="91" t="str">
        <f t="shared" si="344"/>
        <v>Defensive Rebound</v>
      </c>
      <c r="L1242" s="91" t="str">
        <f t="shared" si="344"/>
        <v>Offensive Rebound</v>
      </c>
      <c r="M1242" s="91" t="str">
        <f t="shared" si="344"/>
        <v>Steal</v>
      </c>
      <c r="N1242" s="91" t="str">
        <f t="shared" si="344"/>
        <v>Charge</v>
      </c>
      <c r="O1242" s="91" t="str">
        <f t="shared" si="344"/>
        <v>Block          Shot</v>
      </c>
      <c r="P1242" s="91" t="str">
        <f t="shared" si="344"/>
        <v>Ball Pressure</v>
      </c>
      <c r="Q1242" s="91" t="str">
        <f t="shared" si="344"/>
        <v>Help Action</v>
      </c>
      <c r="R1242" s="91" t="str">
        <f t="shared" si="344"/>
        <v>Assist</v>
      </c>
      <c r="S1242" s="91" t="str">
        <f t="shared" si="344"/>
        <v>Defensive Tie Ups</v>
      </c>
      <c r="T1242" s="91" t="str">
        <f t="shared" si="344"/>
        <v>Great Screen</v>
      </c>
      <c r="U1242" s="91" t="str">
        <f t="shared" si="344"/>
        <v>Transition   Score</v>
      </c>
      <c r="V1242" s="91">
        <f t="shared" si="344"/>
        <v>0</v>
      </c>
      <c r="W1242" s="91" t="str">
        <f t="shared" si="344"/>
        <v>Turnover Unforced</v>
      </c>
      <c r="X1242" s="91" t="str">
        <f t="shared" si="344"/>
        <v>Turnover Forced</v>
      </c>
      <c r="Y1242" s="91" t="str">
        <f t="shared" si="344"/>
        <v>Offensive Tie Ups</v>
      </c>
      <c r="Z1242" s="91" t="str">
        <f t="shared" si="344"/>
        <v>Poor  Closeout</v>
      </c>
      <c r="AA1242" s="91" t="str">
        <f t="shared" si="344"/>
        <v>Beat off B=ounce</v>
      </c>
      <c r="AB1242" s="91" t="str">
        <f t="shared" si="344"/>
        <v>Poor Attitude or Language</v>
      </c>
      <c r="AC1242" s="91" t="str">
        <f t="shared" si="344"/>
        <v>Poor Reaction to Officials</v>
      </c>
      <c r="AD1242" s="91">
        <f t="shared" si="344"/>
        <v>0</v>
      </c>
      <c r="AE1242" s="92" t="s">
        <v>22</v>
      </c>
      <c r="AF1242" s="70"/>
      <c r="AG1242" s="9"/>
    </row>
    <row r="1243" spans="1:33" s="3" customFormat="1" ht="39" customHeight="1" thickBot="1" x14ac:dyDescent="0.4">
      <c r="A1243" s="66"/>
      <c r="B1243" s="93" t="s">
        <v>36</v>
      </c>
      <c r="C1243" s="94"/>
      <c r="D1243" s="94"/>
      <c r="E1243" s="95" t="s">
        <v>38</v>
      </c>
      <c r="F1243" s="93" t="s">
        <v>35</v>
      </c>
      <c r="G1243" s="113"/>
      <c r="H1243" s="168">
        <f>H1215</f>
        <v>1</v>
      </c>
      <c r="I1243" s="168">
        <f t="shared" ref="I1243:AD1243" si="345">I1215</f>
        <v>1</v>
      </c>
      <c r="J1243" s="168">
        <f t="shared" si="345"/>
        <v>2</v>
      </c>
      <c r="K1243" s="168">
        <f t="shared" si="345"/>
        <v>1</v>
      </c>
      <c r="L1243" s="168">
        <f t="shared" si="345"/>
        <v>1</v>
      </c>
      <c r="M1243" s="168">
        <f t="shared" si="345"/>
        <v>3</v>
      </c>
      <c r="N1243" s="168">
        <f t="shared" si="345"/>
        <v>3</v>
      </c>
      <c r="O1243" s="168">
        <f t="shared" si="345"/>
        <v>1</v>
      </c>
      <c r="P1243" s="168">
        <f t="shared" si="345"/>
        <v>1</v>
      </c>
      <c r="Q1243" s="168">
        <f t="shared" si="345"/>
        <v>1</v>
      </c>
      <c r="R1243" s="168">
        <f t="shared" si="345"/>
        <v>1</v>
      </c>
      <c r="S1243" s="168">
        <f t="shared" si="345"/>
        <v>2</v>
      </c>
      <c r="T1243" s="168">
        <f t="shared" si="345"/>
        <v>1</v>
      </c>
      <c r="U1243" s="168">
        <f t="shared" si="345"/>
        <v>1</v>
      </c>
      <c r="V1243" s="168">
        <f t="shared" si="345"/>
        <v>0</v>
      </c>
      <c r="W1243" s="168">
        <f t="shared" si="345"/>
        <v>-2</v>
      </c>
      <c r="X1243" s="168">
        <f t="shared" si="345"/>
        <v>-1</v>
      </c>
      <c r="Y1243" s="168">
        <f t="shared" si="345"/>
        <v>-1</v>
      </c>
      <c r="Z1243" s="168">
        <f t="shared" si="345"/>
        <v>-1</v>
      </c>
      <c r="AA1243" s="168">
        <f t="shared" si="345"/>
        <v>-1</v>
      </c>
      <c r="AB1243" s="168">
        <f t="shared" si="345"/>
        <v>-1</v>
      </c>
      <c r="AC1243" s="168">
        <f t="shared" si="345"/>
        <v>-1</v>
      </c>
      <c r="AD1243" s="168">
        <f t="shared" si="345"/>
        <v>0</v>
      </c>
      <c r="AE1243" s="99"/>
      <c r="AF1243" s="66"/>
      <c r="AG1243" s="9"/>
    </row>
    <row r="1244" spans="1:33" ht="36" customHeight="1" x14ac:dyDescent="0.25">
      <c r="A1244" s="64"/>
      <c r="B1244" s="96" t="str">
        <f t="shared" ref="B1244:C1249" si="346">IF(B1216="","",B1216)</f>
        <v/>
      </c>
      <c r="C1244" s="227" t="str">
        <f t="shared" si="346"/>
        <v/>
      </c>
      <c r="D1244" s="227"/>
      <c r="E1244" s="228"/>
      <c r="F1244" s="14"/>
      <c r="G1244" s="15">
        <f>IF(F1244="y",1,0)</f>
        <v>0</v>
      </c>
      <c r="H1244" s="16"/>
      <c r="I1244" s="17"/>
      <c r="J1244" s="18"/>
      <c r="K1244" s="18"/>
      <c r="L1244" s="18"/>
      <c r="M1244" s="18"/>
      <c r="N1244" s="18"/>
      <c r="O1244" s="18"/>
      <c r="P1244" s="18"/>
      <c r="Q1244" s="18"/>
      <c r="R1244" s="19"/>
      <c r="S1244" s="18"/>
      <c r="T1244" s="18"/>
      <c r="U1244" s="18"/>
      <c r="V1244" s="19"/>
      <c r="W1244" s="16"/>
      <c r="X1244" s="18"/>
      <c r="Y1244" s="19"/>
      <c r="Z1244" s="18"/>
      <c r="AA1244" s="17"/>
      <c r="AB1244" s="18"/>
      <c r="AC1244" s="18"/>
      <c r="AD1244" s="19"/>
      <c r="AE1244" s="100">
        <f>(H1244*H$11)+(I1244*I$11)+(J1244*J$11)+(K1244*K$11)+(L1244*L$11)+(M1244*M$11)+(N1244*N$11)+(O1244*O$11)+(P1244*P$11)+(Q1244*Q$11)+(R1244*R$11)+(S1244*S$11)+(T1244*T$11)+(U1244*U$11)+(V1244*V$11)+(W1244*W$11)+(X1244*X$11)+(Y1244*Y$11)+(Z1244*Z$11)+(AA1244*AA$11)+(AB1244*AB$11)+(AC1244*AC$11)+(AD1244*AD$11)</f>
        <v>0</v>
      </c>
      <c r="AF1244" s="64"/>
    </row>
    <row r="1245" spans="1:33" ht="36" customHeight="1" x14ac:dyDescent="0.25">
      <c r="A1245" s="64"/>
      <c r="B1245" s="97" t="str">
        <f t="shared" si="346"/>
        <v/>
      </c>
      <c r="C1245" s="215" t="str">
        <f t="shared" si="346"/>
        <v/>
      </c>
      <c r="D1245" s="216"/>
      <c r="E1245" s="217"/>
      <c r="F1245" s="14"/>
      <c r="G1245" s="15">
        <f t="shared" ref="G1245:G1259" si="347">IF(F1245="y",1,0)</f>
        <v>0</v>
      </c>
      <c r="H1245" s="20"/>
      <c r="I1245" s="13"/>
      <c r="J1245" s="21"/>
      <c r="K1245" s="21"/>
      <c r="L1245" s="21"/>
      <c r="M1245" s="21"/>
      <c r="N1245" s="21"/>
      <c r="O1245" s="21"/>
      <c r="P1245" s="21"/>
      <c r="Q1245" s="21"/>
      <c r="R1245" s="12"/>
      <c r="S1245" s="21"/>
      <c r="T1245" s="21"/>
      <c r="U1245" s="21"/>
      <c r="V1245" s="12"/>
      <c r="W1245" s="20"/>
      <c r="X1245" s="21"/>
      <c r="Y1245" s="12"/>
      <c r="Z1245" s="21"/>
      <c r="AA1245" s="13"/>
      <c r="AB1245" s="21"/>
      <c r="AC1245" s="21"/>
      <c r="AD1245" s="12"/>
      <c r="AE1245" s="101">
        <f t="shared" ref="AE1245:AE1259" si="348">(H1245*H$11)+(I1245*I$11)+(J1245*J$11)+(K1245*K$11)+(L1245*L$11)+(M1245*M$11)+(N1245*N$11)+(O1245*O$11)+(P1245*P$11)+(Q1245*Q$11)+(R1245*R$11)+(S1245*S$11)+(T1245*T$11)+(U1245*U$11)+(V1245*V$11)+(W1245*W$11)+(X1245*X$11)+(Y1245*Y$11)+(Z1245*Z$11)+(AA1245*AA$11)+(AB1245*AB$11)+(AC1245*AC$11)+(AD1245*AD$11)</f>
        <v>0</v>
      </c>
      <c r="AF1245" s="64"/>
    </row>
    <row r="1246" spans="1:33" ht="36" customHeight="1" x14ac:dyDescent="0.25">
      <c r="A1246" s="64"/>
      <c r="B1246" s="97" t="str">
        <f t="shared" si="346"/>
        <v/>
      </c>
      <c r="C1246" s="215" t="str">
        <f t="shared" si="346"/>
        <v/>
      </c>
      <c r="D1246" s="216"/>
      <c r="E1246" s="217"/>
      <c r="F1246" s="14"/>
      <c r="G1246" s="15">
        <f t="shared" si="347"/>
        <v>0</v>
      </c>
      <c r="H1246" s="20"/>
      <c r="I1246" s="13"/>
      <c r="J1246" s="21"/>
      <c r="K1246" s="21"/>
      <c r="L1246" s="21"/>
      <c r="M1246" s="21"/>
      <c r="N1246" s="21"/>
      <c r="O1246" s="21"/>
      <c r="P1246" s="21"/>
      <c r="Q1246" s="21"/>
      <c r="R1246" s="12"/>
      <c r="S1246" s="21"/>
      <c r="T1246" s="21"/>
      <c r="U1246" s="21"/>
      <c r="V1246" s="12"/>
      <c r="W1246" s="20"/>
      <c r="X1246" s="21"/>
      <c r="Y1246" s="12"/>
      <c r="Z1246" s="21"/>
      <c r="AA1246" s="13"/>
      <c r="AB1246" s="21"/>
      <c r="AC1246" s="21"/>
      <c r="AD1246" s="12"/>
      <c r="AE1246" s="101">
        <f t="shared" si="348"/>
        <v>0</v>
      </c>
      <c r="AF1246" s="64"/>
    </row>
    <row r="1247" spans="1:33" ht="36" customHeight="1" x14ac:dyDescent="0.25">
      <c r="A1247" s="64"/>
      <c r="B1247" s="97" t="str">
        <f t="shared" si="346"/>
        <v/>
      </c>
      <c r="C1247" s="215" t="str">
        <f t="shared" si="346"/>
        <v/>
      </c>
      <c r="D1247" s="216"/>
      <c r="E1247" s="217"/>
      <c r="F1247" s="14"/>
      <c r="G1247" s="15">
        <f t="shared" si="347"/>
        <v>0</v>
      </c>
      <c r="H1247" s="20"/>
      <c r="I1247" s="13"/>
      <c r="J1247" s="21"/>
      <c r="K1247" s="21"/>
      <c r="L1247" s="21"/>
      <c r="M1247" s="21"/>
      <c r="N1247" s="21"/>
      <c r="O1247" s="21"/>
      <c r="P1247" s="21"/>
      <c r="Q1247" s="21"/>
      <c r="R1247" s="12"/>
      <c r="S1247" s="21"/>
      <c r="T1247" s="21"/>
      <c r="U1247" s="21"/>
      <c r="V1247" s="12"/>
      <c r="W1247" s="20"/>
      <c r="X1247" s="21"/>
      <c r="Y1247" s="12"/>
      <c r="Z1247" s="21"/>
      <c r="AA1247" s="13"/>
      <c r="AB1247" s="21"/>
      <c r="AC1247" s="21"/>
      <c r="AD1247" s="12"/>
      <c r="AE1247" s="101">
        <f t="shared" si="348"/>
        <v>0</v>
      </c>
      <c r="AF1247" s="64"/>
    </row>
    <row r="1248" spans="1:33" ht="36" customHeight="1" x14ac:dyDescent="0.25">
      <c r="A1248" s="64"/>
      <c r="B1248" s="97" t="str">
        <f t="shared" si="346"/>
        <v/>
      </c>
      <c r="C1248" s="215" t="str">
        <f t="shared" si="346"/>
        <v/>
      </c>
      <c r="D1248" s="216"/>
      <c r="E1248" s="217"/>
      <c r="F1248" s="14"/>
      <c r="G1248" s="15">
        <f t="shared" si="347"/>
        <v>0</v>
      </c>
      <c r="H1248" s="20"/>
      <c r="I1248" s="13"/>
      <c r="J1248" s="21"/>
      <c r="K1248" s="21"/>
      <c r="L1248" s="21"/>
      <c r="M1248" s="21"/>
      <c r="N1248" s="21"/>
      <c r="O1248" s="21"/>
      <c r="P1248" s="21"/>
      <c r="Q1248" s="21"/>
      <c r="R1248" s="12"/>
      <c r="S1248" s="21"/>
      <c r="T1248" s="21"/>
      <c r="U1248" s="21"/>
      <c r="V1248" s="12"/>
      <c r="W1248" s="20"/>
      <c r="X1248" s="21"/>
      <c r="Y1248" s="12"/>
      <c r="Z1248" s="21"/>
      <c r="AA1248" s="13"/>
      <c r="AB1248" s="21"/>
      <c r="AC1248" s="21"/>
      <c r="AD1248" s="12"/>
      <c r="AE1248" s="101">
        <f t="shared" si="348"/>
        <v>0</v>
      </c>
      <c r="AF1248" s="64"/>
    </row>
    <row r="1249" spans="1:33" ht="36" customHeight="1" x14ac:dyDescent="0.25">
      <c r="A1249" s="64"/>
      <c r="B1249" s="97" t="str">
        <f t="shared" si="346"/>
        <v/>
      </c>
      <c r="C1249" s="215" t="str">
        <f t="shared" si="346"/>
        <v/>
      </c>
      <c r="D1249" s="216"/>
      <c r="E1249" s="217"/>
      <c r="F1249" s="14"/>
      <c r="G1249" s="15">
        <f t="shared" si="347"/>
        <v>0</v>
      </c>
      <c r="H1249" s="20"/>
      <c r="I1249" s="13"/>
      <c r="J1249" s="21"/>
      <c r="K1249" s="21"/>
      <c r="L1249" s="21"/>
      <c r="M1249" s="21"/>
      <c r="N1249" s="21"/>
      <c r="O1249" s="21"/>
      <c r="P1249" s="21"/>
      <c r="Q1249" s="21"/>
      <c r="R1249" s="12"/>
      <c r="S1249" s="21"/>
      <c r="T1249" s="21"/>
      <c r="U1249" s="21"/>
      <c r="V1249" s="12"/>
      <c r="W1249" s="20"/>
      <c r="X1249" s="21"/>
      <c r="Y1249" s="12"/>
      <c r="Z1249" s="21"/>
      <c r="AA1249" s="13"/>
      <c r="AB1249" s="21"/>
      <c r="AC1249" s="21"/>
      <c r="AD1249" s="12"/>
      <c r="AE1249" s="101">
        <f t="shared" si="348"/>
        <v>0</v>
      </c>
      <c r="AF1249" s="64"/>
    </row>
    <row r="1250" spans="1:33" ht="36" customHeight="1" x14ac:dyDescent="0.25">
      <c r="A1250" s="64"/>
      <c r="B1250" s="97"/>
      <c r="C1250" s="215" t="str">
        <f t="shared" ref="C1250:C1259" si="349">IF(C1222="","",C1222)</f>
        <v/>
      </c>
      <c r="D1250" s="216"/>
      <c r="E1250" s="217"/>
      <c r="F1250" s="14"/>
      <c r="G1250" s="15">
        <f t="shared" si="347"/>
        <v>0</v>
      </c>
      <c r="H1250" s="20"/>
      <c r="I1250" s="13"/>
      <c r="J1250" s="21"/>
      <c r="K1250" s="21"/>
      <c r="L1250" s="21"/>
      <c r="M1250" s="21"/>
      <c r="N1250" s="21"/>
      <c r="O1250" s="21"/>
      <c r="P1250" s="21"/>
      <c r="Q1250" s="21"/>
      <c r="R1250" s="12"/>
      <c r="S1250" s="21"/>
      <c r="T1250" s="21"/>
      <c r="U1250" s="21"/>
      <c r="V1250" s="12"/>
      <c r="W1250" s="20"/>
      <c r="X1250" s="21"/>
      <c r="Y1250" s="12"/>
      <c r="Z1250" s="21"/>
      <c r="AA1250" s="13"/>
      <c r="AB1250" s="21"/>
      <c r="AC1250" s="21"/>
      <c r="AD1250" s="12"/>
      <c r="AE1250" s="101">
        <f t="shared" si="348"/>
        <v>0</v>
      </c>
      <c r="AF1250" s="64"/>
    </row>
    <row r="1251" spans="1:33" ht="36" customHeight="1" x14ac:dyDescent="0.25">
      <c r="A1251" s="64"/>
      <c r="B1251" s="97" t="str">
        <f t="shared" ref="B1251:B1259" si="350">IF(B1223="","",B1223)</f>
        <v/>
      </c>
      <c r="C1251" s="215" t="str">
        <f t="shared" si="349"/>
        <v/>
      </c>
      <c r="D1251" s="216"/>
      <c r="E1251" s="217"/>
      <c r="F1251" s="14"/>
      <c r="G1251" s="15">
        <f t="shared" si="347"/>
        <v>0</v>
      </c>
      <c r="H1251" s="20"/>
      <c r="I1251" s="13"/>
      <c r="J1251" s="21"/>
      <c r="K1251" s="21"/>
      <c r="L1251" s="21"/>
      <c r="M1251" s="21"/>
      <c r="N1251" s="21"/>
      <c r="O1251" s="21"/>
      <c r="P1251" s="21"/>
      <c r="Q1251" s="21"/>
      <c r="R1251" s="12"/>
      <c r="S1251" s="21"/>
      <c r="T1251" s="21"/>
      <c r="U1251" s="21"/>
      <c r="V1251" s="12"/>
      <c r="W1251" s="20"/>
      <c r="X1251" s="21"/>
      <c r="Y1251" s="12"/>
      <c r="Z1251" s="21"/>
      <c r="AA1251" s="13"/>
      <c r="AB1251" s="21"/>
      <c r="AC1251" s="21"/>
      <c r="AD1251" s="12"/>
      <c r="AE1251" s="101">
        <f t="shared" si="348"/>
        <v>0</v>
      </c>
      <c r="AF1251" s="64"/>
    </row>
    <row r="1252" spans="1:33" ht="36" customHeight="1" x14ac:dyDescent="0.25">
      <c r="A1252" s="64"/>
      <c r="B1252" s="97" t="str">
        <f t="shared" si="350"/>
        <v/>
      </c>
      <c r="C1252" s="215" t="str">
        <f t="shared" si="349"/>
        <v/>
      </c>
      <c r="D1252" s="216"/>
      <c r="E1252" s="217"/>
      <c r="F1252" s="14"/>
      <c r="G1252" s="15">
        <f t="shared" si="347"/>
        <v>0</v>
      </c>
      <c r="H1252" s="20"/>
      <c r="I1252" s="13"/>
      <c r="J1252" s="21"/>
      <c r="K1252" s="21"/>
      <c r="L1252" s="21"/>
      <c r="M1252" s="21"/>
      <c r="N1252" s="21"/>
      <c r="O1252" s="21"/>
      <c r="P1252" s="21"/>
      <c r="Q1252" s="21"/>
      <c r="R1252" s="12"/>
      <c r="S1252" s="21"/>
      <c r="T1252" s="21"/>
      <c r="U1252" s="21"/>
      <c r="V1252" s="12"/>
      <c r="W1252" s="20"/>
      <c r="X1252" s="21"/>
      <c r="Y1252" s="12"/>
      <c r="Z1252" s="21"/>
      <c r="AA1252" s="13"/>
      <c r="AB1252" s="21"/>
      <c r="AC1252" s="21"/>
      <c r="AD1252" s="12"/>
      <c r="AE1252" s="101">
        <f t="shared" si="348"/>
        <v>0</v>
      </c>
      <c r="AF1252" s="64"/>
    </row>
    <row r="1253" spans="1:33" ht="36" customHeight="1" x14ac:dyDescent="0.25">
      <c r="A1253" s="64"/>
      <c r="B1253" s="97" t="str">
        <f t="shared" si="350"/>
        <v/>
      </c>
      <c r="C1253" s="215" t="str">
        <f t="shared" si="349"/>
        <v/>
      </c>
      <c r="D1253" s="216"/>
      <c r="E1253" s="217"/>
      <c r="F1253" s="14"/>
      <c r="G1253" s="15">
        <f t="shared" si="347"/>
        <v>0</v>
      </c>
      <c r="H1253" s="20"/>
      <c r="I1253" s="13"/>
      <c r="J1253" s="21"/>
      <c r="K1253" s="21"/>
      <c r="L1253" s="21"/>
      <c r="M1253" s="21"/>
      <c r="N1253" s="21"/>
      <c r="O1253" s="21"/>
      <c r="P1253" s="21"/>
      <c r="Q1253" s="21"/>
      <c r="R1253" s="12"/>
      <c r="S1253" s="21"/>
      <c r="T1253" s="21"/>
      <c r="U1253" s="21"/>
      <c r="V1253" s="12"/>
      <c r="W1253" s="20"/>
      <c r="X1253" s="21"/>
      <c r="Y1253" s="12"/>
      <c r="Z1253" s="21"/>
      <c r="AA1253" s="13"/>
      <c r="AB1253" s="21"/>
      <c r="AC1253" s="21"/>
      <c r="AD1253" s="12"/>
      <c r="AE1253" s="101">
        <f t="shared" si="348"/>
        <v>0</v>
      </c>
      <c r="AF1253" s="64"/>
    </row>
    <row r="1254" spans="1:33" ht="36" customHeight="1" x14ac:dyDescent="0.25">
      <c r="A1254" s="64"/>
      <c r="B1254" s="97" t="str">
        <f t="shared" si="350"/>
        <v/>
      </c>
      <c r="C1254" s="215" t="str">
        <f t="shared" si="349"/>
        <v/>
      </c>
      <c r="D1254" s="216"/>
      <c r="E1254" s="217"/>
      <c r="F1254" s="14"/>
      <c r="G1254" s="15">
        <f t="shared" si="347"/>
        <v>0</v>
      </c>
      <c r="H1254" s="20"/>
      <c r="I1254" s="13"/>
      <c r="J1254" s="21"/>
      <c r="K1254" s="21"/>
      <c r="L1254" s="21"/>
      <c r="M1254" s="21"/>
      <c r="N1254" s="21"/>
      <c r="O1254" s="21"/>
      <c r="P1254" s="21"/>
      <c r="Q1254" s="21"/>
      <c r="R1254" s="12"/>
      <c r="S1254" s="21"/>
      <c r="T1254" s="21"/>
      <c r="U1254" s="21"/>
      <c r="V1254" s="12"/>
      <c r="W1254" s="20"/>
      <c r="X1254" s="21"/>
      <c r="Y1254" s="12"/>
      <c r="Z1254" s="21"/>
      <c r="AA1254" s="13"/>
      <c r="AB1254" s="21"/>
      <c r="AC1254" s="21"/>
      <c r="AD1254" s="12"/>
      <c r="AE1254" s="101">
        <f t="shared" si="348"/>
        <v>0</v>
      </c>
      <c r="AF1254" s="64"/>
    </row>
    <row r="1255" spans="1:33" ht="36" customHeight="1" x14ac:dyDescent="0.25">
      <c r="A1255" s="64"/>
      <c r="B1255" s="97" t="str">
        <f t="shared" si="350"/>
        <v/>
      </c>
      <c r="C1255" s="215" t="str">
        <f t="shared" si="349"/>
        <v/>
      </c>
      <c r="D1255" s="216"/>
      <c r="E1255" s="217"/>
      <c r="F1255" s="14"/>
      <c r="G1255" s="15">
        <f t="shared" si="347"/>
        <v>0</v>
      </c>
      <c r="H1255" s="20"/>
      <c r="I1255" s="13"/>
      <c r="J1255" s="21"/>
      <c r="K1255" s="21"/>
      <c r="L1255" s="21"/>
      <c r="M1255" s="21"/>
      <c r="N1255" s="21"/>
      <c r="O1255" s="21"/>
      <c r="P1255" s="21"/>
      <c r="Q1255" s="21"/>
      <c r="R1255" s="12"/>
      <c r="S1255" s="21"/>
      <c r="T1255" s="21"/>
      <c r="U1255" s="21"/>
      <c r="V1255" s="12"/>
      <c r="W1255" s="20"/>
      <c r="X1255" s="21"/>
      <c r="Y1255" s="12"/>
      <c r="Z1255" s="21"/>
      <c r="AA1255" s="13"/>
      <c r="AB1255" s="21"/>
      <c r="AC1255" s="21"/>
      <c r="AD1255" s="12"/>
      <c r="AE1255" s="101">
        <f t="shared" si="348"/>
        <v>0</v>
      </c>
      <c r="AF1255" s="64"/>
    </row>
    <row r="1256" spans="1:33" ht="36" customHeight="1" x14ac:dyDescent="0.25">
      <c r="A1256" s="64"/>
      <c r="B1256" s="97" t="str">
        <f t="shared" si="350"/>
        <v/>
      </c>
      <c r="C1256" s="215" t="str">
        <f t="shared" si="349"/>
        <v/>
      </c>
      <c r="D1256" s="216"/>
      <c r="E1256" s="217"/>
      <c r="F1256" s="14"/>
      <c r="G1256" s="15">
        <f t="shared" si="347"/>
        <v>0</v>
      </c>
      <c r="H1256" s="20"/>
      <c r="I1256" s="13"/>
      <c r="J1256" s="21"/>
      <c r="K1256" s="21"/>
      <c r="L1256" s="21"/>
      <c r="M1256" s="21"/>
      <c r="N1256" s="21"/>
      <c r="O1256" s="21"/>
      <c r="P1256" s="21"/>
      <c r="Q1256" s="21"/>
      <c r="R1256" s="12"/>
      <c r="S1256" s="21"/>
      <c r="T1256" s="21"/>
      <c r="U1256" s="21"/>
      <c r="V1256" s="12"/>
      <c r="W1256" s="20"/>
      <c r="X1256" s="21"/>
      <c r="Y1256" s="12"/>
      <c r="Z1256" s="21"/>
      <c r="AA1256" s="13"/>
      <c r="AB1256" s="21"/>
      <c r="AC1256" s="21"/>
      <c r="AD1256" s="12"/>
      <c r="AE1256" s="101">
        <f t="shared" si="348"/>
        <v>0</v>
      </c>
      <c r="AF1256" s="64"/>
    </row>
    <row r="1257" spans="1:33" ht="36" customHeight="1" x14ac:dyDescent="0.25">
      <c r="A1257" s="64"/>
      <c r="B1257" s="97" t="str">
        <f t="shared" si="350"/>
        <v/>
      </c>
      <c r="C1257" s="215" t="str">
        <f t="shared" si="349"/>
        <v/>
      </c>
      <c r="D1257" s="216"/>
      <c r="E1257" s="217"/>
      <c r="F1257" s="14"/>
      <c r="G1257" s="15">
        <f t="shared" si="347"/>
        <v>0</v>
      </c>
      <c r="H1257" s="20"/>
      <c r="I1257" s="13"/>
      <c r="J1257" s="21"/>
      <c r="K1257" s="21"/>
      <c r="L1257" s="21"/>
      <c r="M1257" s="21"/>
      <c r="N1257" s="21"/>
      <c r="O1257" s="21"/>
      <c r="P1257" s="21"/>
      <c r="Q1257" s="21"/>
      <c r="R1257" s="12"/>
      <c r="S1257" s="21"/>
      <c r="T1257" s="21"/>
      <c r="U1257" s="21"/>
      <c r="V1257" s="12"/>
      <c r="W1257" s="20"/>
      <c r="X1257" s="21"/>
      <c r="Y1257" s="12"/>
      <c r="Z1257" s="21"/>
      <c r="AA1257" s="13"/>
      <c r="AB1257" s="21"/>
      <c r="AC1257" s="21"/>
      <c r="AD1257" s="12"/>
      <c r="AE1257" s="101">
        <f t="shared" si="348"/>
        <v>0</v>
      </c>
      <c r="AF1257" s="64"/>
    </row>
    <row r="1258" spans="1:33" ht="36" customHeight="1" x14ac:dyDescent="0.25">
      <c r="A1258" s="64"/>
      <c r="B1258" s="97" t="str">
        <f t="shared" si="350"/>
        <v/>
      </c>
      <c r="C1258" s="215" t="str">
        <f t="shared" si="349"/>
        <v/>
      </c>
      <c r="D1258" s="216"/>
      <c r="E1258" s="217"/>
      <c r="F1258" s="14"/>
      <c r="G1258" s="15">
        <f t="shared" si="347"/>
        <v>0</v>
      </c>
      <c r="H1258" s="20"/>
      <c r="I1258" s="13"/>
      <c r="J1258" s="21"/>
      <c r="K1258" s="21"/>
      <c r="L1258" s="21"/>
      <c r="M1258" s="21"/>
      <c r="N1258" s="21"/>
      <c r="O1258" s="21"/>
      <c r="P1258" s="21"/>
      <c r="Q1258" s="21"/>
      <c r="R1258" s="12"/>
      <c r="S1258" s="21"/>
      <c r="T1258" s="21"/>
      <c r="U1258" s="21"/>
      <c r="V1258" s="12"/>
      <c r="W1258" s="20"/>
      <c r="X1258" s="21"/>
      <c r="Y1258" s="12"/>
      <c r="Z1258" s="21"/>
      <c r="AA1258" s="13"/>
      <c r="AB1258" s="21"/>
      <c r="AC1258" s="21"/>
      <c r="AD1258" s="12"/>
      <c r="AE1258" s="101">
        <f t="shared" si="348"/>
        <v>0</v>
      </c>
      <c r="AF1258" s="64"/>
    </row>
    <row r="1259" spans="1:33" ht="36.75" customHeight="1" thickBot="1" x14ac:dyDescent="0.3">
      <c r="A1259" s="64"/>
      <c r="B1259" s="98" t="str">
        <f t="shared" si="350"/>
        <v/>
      </c>
      <c r="C1259" s="224" t="str">
        <f t="shared" si="349"/>
        <v/>
      </c>
      <c r="D1259" s="225"/>
      <c r="E1259" s="226"/>
      <c r="F1259" s="160"/>
      <c r="G1259" s="23">
        <f t="shared" si="347"/>
        <v>0</v>
      </c>
      <c r="H1259" s="24"/>
      <c r="I1259" s="25"/>
      <c r="J1259" s="26"/>
      <c r="K1259" s="26"/>
      <c r="L1259" s="26"/>
      <c r="M1259" s="26"/>
      <c r="N1259" s="26"/>
      <c r="O1259" s="26"/>
      <c r="P1259" s="26"/>
      <c r="Q1259" s="26"/>
      <c r="R1259" s="27"/>
      <c r="S1259" s="26"/>
      <c r="T1259" s="26"/>
      <c r="U1259" s="26"/>
      <c r="V1259" s="27"/>
      <c r="W1259" s="24"/>
      <c r="X1259" s="26"/>
      <c r="Y1259" s="27"/>
      <c r="Z1259" s="26"/>
      <c r="AA1259" s="26"/>
      <c r="AB1259" s="26"/>
      <c r="AC1259" s="26"/>
      <c r="AD1259" s="27"/>
      <c r="AE1259" s="100">
        <f t="shared" si="348"/>
        <v>0</v>
      </c>
      <c r="AF1259" s="64"/>
    </row>
    <row r="1260" spans="1:33" ht="36" customHeight="1" thickTop="1" thickBot="1" x14ac:dyDescent="0.3">
      <c r="A1260" s="64"/>
      <c r="B1260" s="213" t="s">
        <v>25</v>
      </c>
      <c r="C1260" s="214"/>
      <c r="D1260" s="214"/>
      <c r="E1260" s="214"/>
      <c r="F1260" s="165"/>
      <c r="G1260" s="165"/>
      <c r="H1260" s="104">
        <f>SUM(H1244:H1259)</f>
        <v>0</v>
      </c>
      <c r="I1260" s="105">
        <f t="shared" ref="I1260:AD1260" si="351">SUM(I1244:I1259)</f>
        <v>0</v>
      </c>
      <c r="J1260" s="105">
        <f t="shared" si="351"/>
        <v>0</v>
      </c>
      <c r="K1260" s="105">
        <f t="shared" si="351"/>
        <v>0</v>
      </c>
      <c r="L1260" s="105">
        <f t="shared" si="351"/>
        <v>0</v>
      </c>
      <c r="M1260" s="105">
        <f t="shared" si="351"/>
        <v>0</v>
      </c>
      <c r="N1260" s="105">
        <f t="shared" si="351"/>
        <v>0</v>
      </c>
      <c r="O1260" s="105">
        <f t="shared" si="351"/>
        <v>0</v>
      </c>
      <c r="P1260" s="105">
        <f t="shared" si="351"/>
        <v>0</v>
      </c>
      <c r="Q1260" s="105">
        <f t="shared" si="351"/>
        <v>0</v>
      </c>
      <c r="R1260" s="166">
        <f t="shared" si="351"/>
        <v>0</v>
      </c>
      <c r="S1260" s="105">
        <f t="shared" si="351"/>
        <v>0</v>
      </c>
      <c r="T1260" s="105">
        <f t="shared" si="351"/>
        <v>0</v>
      </c>
      <c r="U1260" s="105">
        <f t="shared" si="351"/>
        <v>0</v>
      </c>
      <c r="V1260" s="107">
        <f t="shared" si="351"/>
        <v>0</v>
      </c>
      <c r="W1260" s="108">
        <f t="shared" si="351"/>
        <v>0</v>
      </c>
      <c r="X1260" s="105">
        <f t="shared" si="351"/>
        <v>0</v>
      </c>
      <c r="Y1260" s="166">
        <f t="shared" si="351"/>
        <v>0</v>
      </c>
      <c r="Z1260" s="109">
        <f t="shared" si="351"/>
        <v>0</v>
      </c>
      <c r="AA1260" s="110">
        <f t="shared" si="351"/>
        <v>0</v>
      </c>
      <c r="AB1260" s="110">
        <f t="shared" si="351"/>
        <v>0</v>
      </c>
      <c r="AC1260" s="110">
        <f t="shared" si="351"/>
        <v>0</v>
      </c>
      <c r="AD1260" s="111">
        <f t="shared" si="351"/>
        <v>0</v>
      </c>
      <c r="AE1260" s="102">
        <f>SUM(AE1244:AE1259)</f>
        <v>0</v>
      </c>
      <c r="AF1260" s="64"/>
    </row>
    <row r="1261" spans="1:33" ht="8.25" customHeight="1" thickTop="1" x14ac:dyDescent="0.25">
      <c r="A1261" s="64"/>
      <c r="B1261" s="64"/>
      <c r="C1261" s="64"/>
      <c r="D1261" s="64"/>
      <c r="E1261" s="64"/>
      <c r="F1261" s="64"/>
      <c r="G1261" s="64"/>
      <c r="H1261" s="64"/>
      <c r="I1261" s="64"/>
      <c r="J1261" s="64"/>
      <c r="K1261" s="64"/>
      <c r="L1261" s="64"/>
      <c r="M1261" s="64"/>
      <c r="N1261" s="64"/>
      <c r="O1261" s="64"/>
      <c r="P1261" s="64"/>
      <c r="Q1261" s="64"/>
      <c r="R1261" s="64"/>
      <c r="S1261" s="64"/>
      <c r="T1261" s="64"/>
      <c r="U1261" s="64"/>
      <c r="V1261" s="64"/>
      <c r="W1261" s="64"/>
      <c r="X1261" s="64"/>
      <c r="Y1261" s="64"/>
      <c r="Z1261" s="64"/>
      <c r="AA1261" s="64"/>
      <c r="AB1261" s="64"/>
      <c r="AC1261" s="64"/>
      <c r="AD1261" s="64"/>
      <c r="AE1261" s="64"/>
      <c r="AF1261" s="64"/>
    </row>
    <row r="1262" spans="1:33" x14ac:dyDescent="0.25">
      <c r="A1262" s="64"/>
      <c r="B1262" s="71"/>
      <c r="C1262" s="71"/>
      <c r="D1262" s="71"/>
      <c r="E1262" s="71"/>
      <c r="F1262" s="71"/>
      <c r="G1262" s="71"/>
      <c r="H1262" s="71"/>
      <c r="I1262" s="71"/>
      <c r="J1262" s="71"/>
      <c r="K1262" s="71"/>
      <c r="L1262" s="71"/>
      <c r="M1262" s="71"/>
      <c r="N1262" s="71"/>
      <c r="O1262" s="71"/>
      <c r="P1262" s="71"/>
      <c r="Q1262" s="71"/>
      <c r="R1262" s="71"/>
      <c r="S1262" s="71"/>
      <c r="T1262" s="71"/>
      <c r="U1262" s="71"/>
      <c r="V1262" s="71"/>
      <c r="W1262" s="71"/>
      <c r="X1262" s="71"/>
      <c r="Y1262" s="71"/>
      <c r="Z1262" s="71"/>
      <c r="AA1262" s="71"/>
      <c r="AB1262" s="71"/>
      <c r="AC1262" s="71"/>
      <c r="AD1262" s="71"/>
      <c r="AE1262" s="71"/>
      <c r="AF1262" s="64"/>
    </row>
    <row r="1263" spans="1:33" s="2" customFormat="1" ht="33.75" x14ac:dyDescent="0.5">
      <c r="A1263" s="65"/>
      <c r="B1263" s="72"/>
      <c r="C1263" s="222" t="s">
        <v>11</v>
      </c>
      <c r="D1263" s="222"/>
      <c r="E1263" s="222"/>
      <c r="F1263" s="222"/>
      <c r="G1263" s="222"/>
      <c r="H1263" s="222"/>
      <c r="I1263" s="222"/>
      <c r="J1263" s="222"/>
      <c r="K1263" s="222"/>
      <c r="L1263" s="222"/>
      <c r="M1263" s="222"/>
      <c r="N1263" s="222"/>
      <c r="O1263" s="222"/>
      <c r="P1263" s="222"/>
      <c r="Q1263" s="222"/>
      <c r="R1263" s="222"/>
      <c r="S1263" s="222"/>
      <c r="T1263" s="222"/>
      <c r="U1263" s="222"/>
      <c r="V1263" s="222"/>
      <c r="W1263" s="222"/>
      <c r="X1263" s="222"/>
      <c r="Y1263" s="222"/>
      <c r="Z1263" s="222"/>
      <c r="AA1263" s="222"/>
      <c r="AB1263" s="222"/>
      <c r="AC1263" s="222"/>
      <c r="AD1263" s="222"/>
      <c r="AE1263" s="222"/>
      <c r="AF1263" s="65"/>
      <c r="AG1263" s="9"/>
    </row>
    <row r="1264" spans="1:33" s="3" customFormat="1" ht="26.25" x14ac:dyDescent="0.4">
      <c r="A1264" s="66"/>
      <c r="B1264" s="73"/>
      <c r="C1264" s="223" t="s">
        <v>12</v>
      </c>
      <c r="D1264" s="223"/>
      <c r="E1264" s="223"/>
      <c r="F1264" s="223"/>
      <c r="G1264" s="223"/>
      <c r="H1264" s="223"/>
      <c r="I1264" s="223"/>
      <c r="J1264" s="223"/>
      <c r="K1264" s="223"/>
      <c r="L1264" s="223"/>
      <c r="M1264" s="223"/>
      <c r="N1264" s="223"/>
      <c r="O1264" s="223"/>
      <c r="P1264" s="223"/>
      <c r="Q1264" s="223"/>
      <c r="R1264" s="223"/>
      <c r="S1264" s="223"/>
      <c r="T1264" s="223"/>
      <c r="U1264" s="223"/>
      <c r="V1264" s="223"/>
      <c r="W1264" s="223"/>
      <c r="X1264" s="223"/>
      <c r="Y1264" s="223"/>
      <c r="Z1264" s="223"/>
      <c r="AA1264" s="223"/>
      <c r="AB1264" s="223"/>
      <c r="AC1264" s="223"/>
      <c r="AD1264" s="223"/>
      <c r="AE1264" s="223"/>
      <c r="AF1264" s="66"/>
      <c r="AG1264" s="9"/>
    </row>
    <row r="1265" spans="1:33" s="3" customFormat="1" ht="9" customHeight="1" x14ac:dyDescent="0.4">
      <c r="A1265" s="66"/>
      <c r="B1265" s="73"/>
      <c r="C1265" s="163"/>
      <c r="D1265" s="163"/>
      <c r="E1265" s="163"/>
      <c r="F1265" s="163"/>
      <c r="G1265" s="163"/>
      <c r="H1265" s="163"/>
      <c r="I1265" s="163"/>
      <c r="J1265" s="163"/>
      <c r="K1265" s="163"/>
      <c r="L1265" s="163"/>
      <c r="M1265" s="163"/>
      <c r="N1265" s="163"/>
      <c r="O1265" s="163"/>
      <c r="P1265" s="163"/>
      <c r="Q1265" s="163"/>
      <c r="R1265" s="163"/>
      <c r="S1265" s="163"/>
      <c r="T1265" s="163"/>
      <c r="U1265" s="163"/>
      <c r="V1265" s="163"/>
      <c r="W1265" s="163"/>
      <c r="X1265" s="163"/>
      <c r="Y1265" s="163"/>
      <c r="Z1265" s="163"/>
      <c r="AA1265" s="163"/>
      <c r="AB1265" s="163"/>
      <c r="AC1265" s="163"/>
      <c r="AD1265" s="163"/>
      <c r="AE1265" s="163"/>
      <c r="AF1265" s="66"/>
      <c r="AG1265" s="9"/>
    </row>
    <row r="1266" spans="1:33" s="4" customFormat="1" ht="32.25" customHeight="1" x14ac:dyDescent="0.3">
      <c r="A1266" s="67"/>
      <c r="B1266" s="75"/>
      <c r="C1266" s="75"/>
      <c r="D1266" s="219" t="str">
        <f>IF(D1238="","",D1238)</f>
        <v/>
      </c>
      <c r="E1266" s="220"/>
      <c r="F1266" s="220"/>
      <c r="G1266" s="220"/>
      <c r="H1266" s="221"/>
      <c r="I1266" s="76"/>
      <c r="J1266" s="219" t="str">
        <f>IF(J1238="","",J1238)</f>
        <v/>
      </c>
      <c r="K1266" s="220"/>
      <c r="L1266" s="220"/>
      <c r="M1266" s="220"/>
      <c r="N1266" s="220"/>
      <c r="O1266" s="220"/>
      <c r="P1266" s="220"/>
      <c r="Q1266" s="221"/>
      <c r="R1266" s="77" t="s">
        <v>13</v>
      </c>
      <c r="S1266" s="169"/>
      <c r="T1266" s="170"/>
      <c r="U1266" s="170"/>
      <c r="V1266" s="170"/>
      <c r="W1266" s="170"/>
      <c r="X1266" s="170"/>
      <c r="Y1266" s="170"/>
      <c r="Z1266" s="171"/>
      <c r="AA1266" s="77" t="s">
        <v>16</v>
      </c>
      <c r="AB1266" s="172"/>
      <c r="AC1266" s="173"/>
      <c r="AD1266" s="174"/>
      <c r="AE1266" s="78"/>
      <c r="AF1266" s="67"/>
      <c r="AG1266" s="10">
        <f>IF(AB1266="",0,1)</f>
        <v>0</v>
      </c>
    </row>
    <row r="1267" spans="1:33" s="5" customFormat="1" x14ac:dyDescent="0.3">
      <c r="A1267" s="68"/>
      <c r="B1267" s="78"/>
      <c r="C1267" s="78"/>
      <c r="D1267" s="218" t="s">
        <v>20</v>
      </c>
      <c r="E1267" s="218"/>
      <c r="F1267" s="218"/>
      <c r="G1267" s="218"/>
      <c r="H1267" s="218"/>
      <c r="I1267" s="78"/>
      <c r="J1267" s="218" t="s">
        <v>14</v>
      </c>
      <c r="K1267" s="218"/>
      <c r="L1267" s="218"/>
      <c r="M1267" s="218"/>
      <c r="N1267" s="218"/>
      <c r="O1267" s="218"/>
      <c r="P1267" s="218"/>
      <c r="Q1267" s="218"/>
      <c r="R1267" s="78"/>
      <c r="S1267" s="218" t="s">
        <v>15</v>
      </c>
      <c r="T1267" s="218"/>
      <c r="U1267" s="218"/>
      <c r="V1267" s="218"/>
      <c r="W1267" s="218"/>
      <c r="X1267" s="218"/>
      <c r="Y1267" s="218"/>
      <c r="Z1267" s="218"/>
      <c r="AA1267" s="78"/>
      <c r="AB1267" s="218" t="s">
        <v>17</v>
      </c>
      <c r="AC1267" s="218"/>
      <c r="AD1267" s="218"/>
      <c r="AE1267" s="78"/>
      <c r="AF1267" s="68"/>
      <c r="AG1267" s="9"/>
    </row>
    <row r="1268" spans="1:33" ht="21.75" thickBot="1" x14ac:dyDescent="0.3">
      <c r="A1268" s="64"/>
      <c r="B1268" s="79"/>
      <c r="C1268" s="71"/>
      <c r="D1268" s="71"/>
      <c r="E1268" s="71"/>
      <c r="F1268" s="71"/>
      <c r="G1268" s="71"/>
      <c r="H1268" s="71"/>
      <c r="I1268" s="71"/>
      <c r="J1268" s="80"/>
      <c r="K1268" s="80"/>
      <c r="L1268" s="80"/>
      <c r="M1268" s="80"/>
      <c r="N1268" s="80"/>
      <c r="O1268" s="80"/>
      <c r="P1268" s="80"/>
      <c r="Q1268" s="80"/>
      <c r="R1268" s="71"/>
      <c r="S1268" s="80"/>
      <c r="T1268" s="80"/>
      <c r="U1268" s="80"/>
      <c r="V1268" s="80"/>
      <c r="W1268" s="80"/>
      <c r="X1268" s="80"/>
      <c r="Y1268" s="80"/>
      <c r="Z1268" s="80"/>
      <c r="AA1268" s="71"/>
      <c r="AB1268" s="71"/>
      <c r="AC1268" s="71"/>
      <c r="AD1268" s="71"/>
      <c r="AE1268" s="71"/>
      <c r="AF1268" s="64"/>
    </row>
    <row r="1269" spans="1:33" s="6" customFormat="1" ht="31.5" customHeight="1" thickTop="1" thickBot="1" x14ac:dyDescent="0.3">
      <c r="A1269" s="69"/>
      <c r="B1269" s="81"/>
      <c r="C1269" s="82"/>
      <c r="D1269" s="82"/>
      <c r="E1269" s="82"/>
      <c r="F1269" s="82"/>
      <c r="G1269" s="82"/>
      <c r="H1269" s="230" t="s">
        <v>41</v>
      </c>
      <c r="I1269" s="231"/>
      <c r="J1269" s="231"/>
      <c r="K1269" s="231"/>
      <c r="L1269" s="231"/>
      <c r="M1269" s="231"/>
      <c r="N1269" s="231"/>
      <c r="O1269" s="231"/>
      <c r="P1269" s="231"/>
      <c r="Q1269" s="231"/>
      <c r="R1269" s="231"/>
      <c r="S1269" s="231"/>
      <c r="T1269" s="231"/>
      <c r="U1269" s="231"/>
      <c r="V1269" s="231"/>
      <c r="W1269" s="161"/>
      <c r="X1269" s="162"/>
      <c r="Y1269" s="162"/>
      <c r="Z1269" s="85" t="s">
        <v>42</v>
      </c>
      <c r="AA1269" s="86"/>
      <c r="AB1269" s="86"/>
      <c r="AC1269" s="86"/>
      <c r="AD1269" s="86"/>
      <c r="AE1269" s="87"/>
      <c r="AF1269" s="69"/>
      <c r="AG1269" s="9"/>
    </row>
    <row r="1270" spans="1:33" s="7" customFormat="1" ht="69.75" customHeight="1" thickBot="1" x14ac:dyDescent="0.4">
      <c r="A1270" s="70"/>
      <c r="B1270" s="88"/>
      <c r="C1270" s="229" t="s">
        <v>4</v>
      </c>
      <c r="D1270" s="229"/>
      <c r="E1270" s="229"/>
      <c r="F1270" s="164"/>
      <c r="G1270" s="90"/>
      <c r="H1270" s="91" t="str">
        <f>H1242</f>
        <v>Box Out</v>
      </c>
      <c r="I1270" s="91" t="str">
        <f t="shared" ref="I1270:AD1270" si="352">I1242</f>
        <v>Deflect, Tip Out or Intercept</v>
      </c>
      <c r="J1270" s="91" t="str">
        <f t="shared" si="352"/>
        <v>Loose  Ball    or Dive on Floor</v>
      </c>
      <c r="K1270" s="91" t="str">
        <f t="shared" si="352"/>
        <v>Defensive Rebound</v>
      </c>
      <c r="L1270" s="91" t="str">
        <f t="shared" si="352"/>
        <v>Offensive Rebound</v>
      </c>
      <c r="M1270" s="91" t="str">
        <f t="shared" si="352"/>
        <v>Steal</v>
      </c>
      <c r="N1270" s="91" t="str">
        <f t="shared" si="352"/>
        <v>Charge</v>
      </c>
      <c r="O1270" s="91" t="str">
        <f t="shared" si="352"/>
        <v>Block          Shot</v>
      </c>
      <c r="P1270" s="91" t="str">
        <f t="shared" si="352"/>
        <v>Ball Pressure</v>
      </c>
      <c r="Q1270" s="91" t="str">
        <f t="shared" si="352"/>
        <v>Help Action</v>
      </c>
      <c r="R1270" s="91" t="str">
        <f t="shared" si="352"/>
        <v>Assist</v>
      </c>
      <c r="S1270" s="91" t="str">
        <f t="shared" si="352"/>
        <v>Defensive Tie Ups</v>
      </c>
      <c r="T1270" s="91" t="str">
        <f t="shared" si="352"/>
        <v>Great Screen</v>
      </c>
      <c r="U1270" s="91" t="str">
        <f t="shared" si="352"/>
        <v>Transition   Score</v>
      </c>
      <c r="V1270" s="91">
        <f t="shared" si="352"/>
        <v>0</v>
      </c>
      <c r="W1270" s="91" t="str">
        <f t="shared" si="352"/>
        <v>Turnover Unforced</v>
      </c>
      <c r="X1270" s="91" t="str">
        <f t="shared" si="352"/>
        <v>Turnover Forced</v>
      </c>
      <c r="Y1270" s="91" t="str">
        <f t="shared" si="352"/>
        <v>Offensive Tie Ups</v>
      </c>
      <c r="Z1270" s="91" t="str">
        <f t="shared" si="352"/>
        <v>Poor  Closeout</v>
      </c>
      <c r="AA1270" s="91" t="str">
        <f t="shared" si="352"/>
        <v>Beat off B=ounce</v>
      </c>
      <c r="AB1270" s="91" t="str">
        <f t="shared" si="352"/>
        <v>Poor Attitude or Language</v>
      </c>
      <c r="AC1270" s="91" t="str">
        <f t="shared" si="352"/>
        <v>Poor Reaction to Officials</v>
      </c>
      <c r="AD1270" s="91">
        <f t="shared" si="352"/>
        <v>0</v>
      </c>
      <c r="AE1270" s="92" t="s">
        <v>22</v>
      </c>
      <c r="AF1270" s="70"/>
      <c r="AG1270" s="9"/>
    </row>
    <row r="1271" spans="1:33" s="3" customFormat="1" ht="39" customHeight="1" thickBot="1" x14ac:dyDescent="0.4">
      <c r="A1271" s="66"/>
      <c r="B1271" s="93" t="s">
        <v>36</v>
      </c>
      <c r="C1271" s="94"/>
      <c r="D1271" s="94"/>
      <c r="E1271" s="95" t="s">
        <v>38</v>
      </c>
      <c r="F1271" s="93" t="s">
        <v>35</v>
      </c>
      <c r="G1271" s="113"/>
      <c r="H1271" s="168">
        <f>H1243</f>
        <v>1</v>
      </c>
      <c r="I1271" s="168">
        <f t="shared" ref="I1271:AD1271" si="353">I1243</f>
        <v>1</v>
      </c>
      <c r="J1271" s="168">
        <f t="shared" si="353"/>
        <v>2</v>
      </c>
      <c r="K1271" s="168">
        <f t="shared" si="353"/>
        <v>1</v>
      </c>
      <c r="L1271" s="168">
        <f t="shared" si="353"/>
        <v>1</v>
      </c>
      <c r="M1271" s="168">
        <f t="shared" si="353"/>
        <v>3</v>
      </c>
      <c r="N1271" s="168">
        <f t="shared" si="353"/>
        <v>3</v>
      </c>
      <c r="O1271" s="168">
        <f t="shared" si="353"/>
        <v>1</v>
      </c>
      <c r="P1271" s="168">
        <f t="shared" si="353"/>
        <v>1</v>
      </c>
      <c r="Q1271" s="168">
        <f t="shared" si="353"/>
        <v>1</v>
      </c>
      <c r="R1271" s="168">
        <f t="shared" si="353"/>
        <v>1</v>
      </c>
      <c r="S1271" s="168">
        <f t="shared" si="353"/>
        <v>2</v>
      </c>
      <c r="T1271" s="168">
        <f t="shared" si="353"/>
        <v>1</v>
      </c>
      <c r="U1271" s="168">
        <f t="shared" si="353"/>
        <v>1</v>
      </c>
      <c r="V1271" s="168">
        <f t="shared" si="353"/>
        <v>0</v>
      </c>
      <c r="W1271" s="168">
        <f t="shared" si="353"/>
        <v>-2</v>
      </c>
      <c r="X1271" s="168">
        <f t="shared" si="353"/>
        <v>-1</v>
      </c>
      <c r="Y1271" s="168">
        <f t="shared" si="353"/>
        <v>-1</v>
      </c>
      <c r="Z1271" s="168">
        <f t="shared" si="353"/>
        <v>-1</v>
      </c>
      <c r="AA1271" s="168">
        <f t="shared" si="353"/>
        <v>-1</v>
      </c>
      <c r="AB1271" s="168">
        <f t="shared" si="353"/>
        <v>-1</v>
      </c>
      <c r="AC1271" s="168">
        <f t="shared" si="353"/>
        <v>-1</v>
      </c>
      <c r="AD1271" s="168">
        <f t="shared" si="353"/>
        <v>0</v>
      </c>
      <c r="AE1271" s="99"/>
      <c r="AF1271" s="66"/>
      <c r="AG1271" s="9"/>
    </row>
    <row r="1272" spans="1:33" ht="36" customHeight="1" x14ac:dyDescent="0.25">
      <c r="A1272" s="64"/>
      <c r="B1272" s="96" t="str">
        <f t="shared" ref="B1272:C1277" si="354">IF(B1244="","",B1244)</f>
        <v/>
      </c>
      <c r="C1272" s="227" t="str">
        <f t="shared" si="354"/>
        <v/>
      </c>
      <c r="D1272" s="227"/>
      <c r="E1272" s="228"/>
      <c r="F1272" s="14"/>
      <c r="G1272" s="15">
        <f>IF(F1272="y",1,0)</f>
        <v>0</v>
      </c>
      <c r="H1272" s="16"/>
      <c r="I1272" s="17"/>
      <c r="J1272" s="18"/>
      <c r="K1272" s="18"/>
      <c r="L1272" s="18"/>
      <c r="M1272" s="18"/>
      <c r="N1272" s="18"/>
      <c r="O1272" s="18"/>
      <c r="P1272" s="18"/>
      <c r="Q1272" s="18"/>
      <c r="R1272" s="19"/>
      <c r="S1272" s="18"/>
      <c r="T1272" s="18"/>
      <c r="U1272" s="18"/>
      <c r="V1272" s="19"/>
      <c r="W1272" s="16"/>
      <c r="X1272" s="18"/>
      <c r="Y1272" s="19"/>
      <c r="Z1272" s="18"/>
      <c r="AA1272" s="17"/>
      <c r="AB1272" s="18"/>
      <c r="AC1272" s="18"/>
      <c r="AD1272" s="19"/>
      <c r="AE1272" s="100">
        <f>(H1272*H$11)+(I1272*I$11)+(J1272*J$11)+(K1272*K$11)+(L1272*L$11)+(M1272*M$11)+(N1272*N$11)+(O1272*O$11)+(P1272*P$11)+(Q1272*Q$11)+(R1272*R$11)+(S1272*S$11)+(T1272*T$11)+(U1272*U$11)+(V1272*V$11)+(W1272*W$11)+(X1272*X$11)+(Y1272*Y$11)+(Z1272*Z$11)+(AA1272*AA$11)+(AB1272*AB$11)+(AC1272*AC$11)+(AD1272*AD$11)</f>
        <v>0</v>
      </c>
      <c r="AF1272" s="64"/>
    </row>
    <row r="1273" spans="1:33" ht="36" customHeight="1" x14ac:dyDescent="0.25">
      <c r="A1273" s="64"/>
      <c r="B1273" s="97" t="str">
        <f t="shared" si="354"/>
        <v/>
      </c>
      <c r="C1273" s="215" t="str">
        <f t="shared" si="354"/>
        <v/>
      </c>
      <c r="D1273" s="216"/>
      <c r="E1273" s="217"/>
      <c r="F1273" s="14"/>
      <c r="G1273" s="15">
        <f t="shared" ref="G1273:G1287" si="355">IF(F1273="y",1,0)</f>
        <v>0</v>
      </c>
      <c r="H1273" s="20"/>
      <c r="I1273" s="13"/>
      <c r="J1273" s="21"/>
      <c r="K1273" s="21"/>
      <c r="L1273" s="21"/>
      <c r="M1273" s="21"/>
      <c r="N1273" s="21"/>
      <c r="O1273" s="21"/>
      <c r="P1273" s="21"/>
      <c r="Q1273" s="21"/>
      <c r="R1273" s="12"/>
      <c r="S1273" s="21"/>
      <c r="T1273" s="21"/>
      <c r="U1273" s="21"/>
      <c r="V1273" s="12"/>
      <c r="W1273" s="20"/>
      <c r="X1273" s="21"/>
      <c r="Y1273" s="12"/>
      <c r="Z1273" s="21"/>
      <c r="AA1273" s="13"/>
      <c r="AB1273" s="21"/>
      <c r="AC1273" s="21"/>
      <c r="AD1273" s="12"/>
      <c r="AE1273" s="101">
        <f t="shared" ref="AE1273:AE1287" si="356">(H1273*H$11)+(I1273*I$11)+(J1273*J$11)+(K1273*K$11)+(L1273*L$11)+(M1273*M$11)+(N1273*N$11)+(O1273*O$11)+(P1273*P$11)+(Q1273*Q$11)+(R1273*R$11)+(S1273*S$11)+(T1273*T$11)+(U1273*U$11)+(V1273*V$11)+(W1273*W$11)+(X1273*X$11)+(Y1273*Y$11)+(Z1273*Z$11)+(AA1273*AA$11)+(AB1273*AB$11)+(AC1273*AC$11)+(AD1273*AD$11)</f>
        <v>0</v>
      </c>
      <c r="AF1273" s="64"/>
    </row>
    <row r="1274" spans="1:33" ht="36" customHeight="1" x14ac:dyDescent="0.25">
      <c r="A1274" s="64"/>
      <c r="B1274" s="97" t="str">
        <f t="shared" si="354"/>
        <v/>
      </c>
      <c r="C1274" s="215" t="str">
        <f t="shared" si="354"/>
        <v/>
      </c>
      <c r="D1274" s="216"/>
      <c r="E1274" s="217"/>
      <c r="F1274" s="14"/>
      <c r="G1274" s="15">
        <f t="shared" si="355"/>
        <v>0</v>
      </c>
      <c r="H1274" s="20"/>
      <c r="I1274" s="13"/>
      <c r="J1274" s="21"/>
      <c r="K1274" s="21"/>
      <c r="L1274" s="21"/>
      <c r="M1274" s="21"/>
      <c r="N1274" s="21"/>
      <c r="O1274" s="21"/>
      <c r="P1274" s="21"/>
      <c r="Q1274" s="21"/>
      <c r="R1274" s="12"/>
      <c r="S1274" s="21"/>
      <c r="T1274" s="21"/>
      <c r="U1274" s="21"/>
      <c r="V1274" s="12"/>
      <c r="W1274" s="20"/>
      <c r="X1274" s="21"/>
      <c r="Y1274" s="12"/>
      <c r="Z1274" s="21"/>
      <c r="AA1274" s="13"/>
      <c r="AB1274" s="21"/>
      <c r="AC1274" s="21"/>
      <c r="AD1274" s="12"/>
      <c r="AE1274" s="101">
        <f t="shared" si="356"/>
        <v>0</v>
      </c>
      <c r="AF1274" s="64"/>
    </row>
    <row r="1275" spans="1:33" ht="36" customHeight="1" x14ac:dyDescent="0.25">
      <c r="A1275" s="64"/>
      <c r="B1275" s="97" t="str">
        <f t="shared" si="354"/>
        <v/>
      </c>
      <c r="C1275" s="215" t="str">
        <f t="shared" si="354"/>
        <v/>
      </c>
      <c r="D1275" s="216"/>
      <c r="E1275" s="217"/>
      <c r="F1275" s="14"/>
      <c r="G1275" s="15">
        <f t="shared" si="355"/>
        <v>0</v>
      </c>
      <c r="H1275" s="20"/>
      <c r="I1275" s="13"/>
      <c r="J1275" s="21"/>
      <c r="K1275" s="21"/>
      <c r="L1275" s="21"/>
      <c r="M1275" s="21"/>
      <c r="N1275" s="21"/>
      <c r="O1275" s="21"/>
      <c r="P1275" s="21"/>
      <c r="Q1275" s="21"/>
      <c r="R1275" s="12"/>
      <c r="S1275" s="21"/>
      <c r="T1275" s="21"/>
      <c r="U1275" s="21"/>
      <c r="V1275" s="12"/>
      <c r="W1275" s="20"/>
      <c r="X1275" s="21"/>
      <c r="Y1275" s="12"/>
      <c r="Z1275" s="21"/>
      <c r="AA1275" s="13"/>
      <c r="AB1275" s="21"/>
      <c r="AC1275" s="21"/>
      <c r="AD1275" s="12"/>
      <c r="AE1275" s="101">
        <f t="shared" si="356"/>
        <v>0</v>
      </c>
      <c r="AF1275" s="64"/>
    </row>
    <row r="1276" spans="1:33" ht="36" customHeight="1" x14ac:dyDescent="0.25">
      <c r="A1276" s="64"/>
      <c r="B1276" s="97" t="str">
        <f t="shared" si="354"/>
        <v/>
      </c>
      <c r="C1276" s="215" t="str">
        <f t="shared" si="354"/>
        <v/>
      </c>
      <c r="D1276" s="216"/>
      <c r="E1276" s="217"/>
      <c r="F1276" s="14"/>
      <c r="G1276" s="15">
        <f t="shared" si="355"/>
        <v>0</v>
      </c>
      <c r="H1276" s="20"/>
      <c r="I1276" s="13"/>
      <c r="J1276" s="21"/>
      <c r="K1276" s="21"/>
      <c r="L1276" s="21"/>
      <c r="M1276" s="21"/>
      <c r="N1276" s="21"/>
      <c r="O1276" s="21"/>
      <c r="P1276" s="21"/>
      <c r="Q1276" s="21"/>
      <c r="R1276" s="12"/>
      <c r="S1276" s="21"/>
      <c r="T1276" s="21"/>
      <c r="U1276" s="21"/>
      <c r="V1276" s="12"/>
      <c r="W1276" s="20"/>
      <c r="X1276" s="21"/>
      <c r="Y1276" s="12"/>
      <c r="Z1276" s="21"/>
      <c r="AA1276" s="13"/>
      <c r="AB1276" s="21"/>
      <c r="AC1276" s="21"/>
      <c r="AD1276" s="12"/>
      <c r="AE1276" s="101">
        <f t="shared" si="356"/>
        <v>0</v>
      </c>
      <c r="AF1276" s="64"/>
    </row>
    <row r="1277" spans="1:33" ht="36" customHeight="1" x14ac:dyDescent="0.25">
      <c r="A1277" s="64"/>
      <c r="B1277" s="97" t="str">
        <f t="shared" si="354"/>
        <v/>
      </c>
      <c r="C1277" s="215" t="str">
        <f t="shared" si="354"/>
        <v/>
      </c>
      <c r="D1277" s="216"/>
      <c r="E1277" s="217"/>
      <c r="F1277" s="14"/>
      <c r="G1277" s="15">
        <f t="shared" si="355"/>
        <v>0</v>
      </c>
      <c r="H1277" s="20"/>
      <c r="I1277" s="13"/>
      <c r="J1277" s="21"/>
      <c r="K1277" s="21"/>
      <c r="L1277" s="21"/>
      <c r="M1277" s="21"/>
      <c r="N1277" s="21"/>
      <c r="O1277" s="21"/>
      <c r="P1277" s="21"/>
      <c r="Q1277" s="21"/>
      <c r="R1277" s="12"/>
      <c r="S1277" s="21"/>
      <c r="T1277" s="21"/>
      <c r="U1277" s="21"/>
      <c r="V1277" s="12"/>
      <c r="W1277" s="20"/>
      <c r="X1277" s="21"/>
      <c r="Y1277" s="12"/>
      <c r="Z1277" s="21"/>
      <c r="AA1277" s="13"/>
      <c r="AB1277" s="21"/>
      <c r="AC1277" s="21"/>
      <c r="AD1277" s="12"/>
      <c r="AE1277" s="101">
        <f t="shared" si="356"/>
        <v>0</v>
      </c>
      <c r="AF1277" s="64"/>
    </row>
    <row r="1278" spans="1:33" ht="36" customHeight="1" x14ac:dyDescent="0.25">
      <c r="A1278" s="64"/>
      <c r="B1278" s="97"/>
      <c r="C1278" s="215" t="str">
        <f t="shared" ref="C1278:C1287" si="357">IF(C1250="","",C1250)</f>
        <v/>
      </c>
      <c r="D1278" s="216"/>
      <c r="E1278" s="217"/>
      <c r="F1278" s="14"/>
      <c r="G1278" s="15">
        <f t="shared" si="355"/>
        <v>0</v>
      </c>
      <c r="H1278" s="20"/>
      <c r="I1278" s="13"/>
      <c r="J1278" s="21"/>
      <c r="K1278" s="21"/>
      <c r="L1278" s="21"/>
      <c r="M1278" s="21"/>
      <c r="N1278" s="21"/>
      <c r="O1278" s="21"/>
      <c r="P1278" s="21"/>
      <c r="Q1278" s="21"/>
      <c r="R1278" s="12"/>
      <c r="S1278" s="21"/>
      <c r="T1278" s="21"/>
      <c r="U1278" s="21"/>
      <c r="V1278" s="12"/>
      <c r="W1278" s="20"/>
      <c r="X1278" s="21"/>
      <c r="Y1278" s="12"/>
      <c r="Z1278" s="21"/>
      <c r="AA1278" s="13"/>
      <c r="AB1278" s="21"/>
      <c r="AC1278" s="21"/>
      <c r="AD1278" s="12"/>
      <c r="AE1278" s="101">
        <f t="shared" si="356"/>
        <v>0</v>
      </c>
      <c r="AF1278" s="64"/>
    </row>
    <row r="1279" spans="1:33" ht="36" customHeight="1" x14ac:dyDescent="0.25">
      <c r="A1279" s="64"/>
      <c r="B1279" s="97" t="str">
        <f t="shared" ref="B1279:B1287" si="358">IF(B1251="","",B1251)</f>
        <v/>
      </c>
      <c r="C1279" s="215" t="str">
        <f t="shared" si="357"/>
        <v/>
      </c>
      <c r="D1279" s="216"/>
      <c r="E1279" s="217"/>
      <c r="F1279" s="14"/>
      <c r="G1279" s="15">
        <f t="shared" si="355"/>
        <v>0</v>
      </c>
      <c r="H1279" s="20"/>
      <c r="I1279" s="13"/>
      <c r="J1279" s="21"/>
      <c r="K1279" s="21"/>
      <c r="L1279" s="21"/>
      <c r="M1279" s="21"/>
      <c r="N1279" s="21"/>
      <c r="O1279" s="21"/>
      <c r="P1279" s="21"/>
      <c r="Q1279" s="21"/>
      <c r="R1279" s="12"/>
      <c r="S1279" s="21"/>
      <c r="T1279" s="21"/>
      <c r="U1279" s="21"/>
      <c r="V1279" s="12"/>
      <c r="W1279" s="20"/>
      <c r="X1279" s="21"/>
      <c r="Y1279" s="12"/>
      <c r="Z1279" s="21"/>
      <c r="AA1279" s="13"/>
      <c r="AB1279" s="21"/>
      <c r="AC1279" s="21"/>
      <c r="AD1279" s="12"/>
      <c r="AE1279" s="101">
        <f t="shared" si="356"/>
        <v>0</v>
      </c>
      <c r="AF1279" s="64"/>
    </row>
    <row r="1280" spans="1:33" ht="36" customHeight="1" x14ac:dyDescent="0.25">
      <c r="A1280" s="64"/>
      <c r="B1280" s="97" t="str">
        <f t="shared" si="358"/>
        <v/>
      </c>
      <c r="C1280" s="215" t="str">
        <f t="shared" si="357"/>
        <v/>
      </c>
      <c r="D1280" s="216"/>
      <c r="E1280" s="217"/>
      <c r="F1280" s="14"/>
      <c r="G1280" s="15">
        <f t="shared" si="355"/>
        <v>0</v>
      </c>
      <c r="H1280" s="20"/>
      <c r="I1280" s="13"/>
      <c r="J1280" s="21"/>
      <c r="K1280" s="21"/>
      <c r="L1280" s="21"/>
      <c r="M1280" s="21"/>
      <c r="N1280" s="21"/>
      <c r="O1280" s="21"/>
      <c r="P1280" s="21"/>
      <c r="Q1280" s="21"/>
      <c r="R1280" s="12"/>
      <c r="S1280" s="21"/>
      <c r="T1280" s="21"/>
      <c r="U1280" s="21"/>
      <c r="V1280" s="12"/>
      <c r="W1280" s="20"/>
      <c r="X1280" s="21"/>
      <c r="Y1280" s="12"/>
      <c r="Z1280" s="21"/>
      <c r="AA1280" s="13"/>
      <c r="AB1280" s="21"/>
      <c r="AC1280" s="21"/>
      <c r="AD1280" s="12"/>
      <c r="AE1280" s="101">
        <f t="shared" si="356"/>
        <v>0</v>
      </c>
      <c r="AF1280" s="64"/>
    </row>
    <row r="1281" spans="1:33" ht="36" customHeight="1" x14ac:dyDescent="0.25">
      <c r="A1281" s="64"/>
      <c r="B1281" s="97" t="str">
        <f t="shared" si="358"/>
        <v/>
      </c>
      <c r="C1281" s="215" t="str">
        <f t="shared" si="357"/>
        <v/>
      </c>
      <c r="D1281" s="216"/>
      <c r="E1281" s="217"/>
      <c r="F1281" s="14"/>
      <c r="G1281" s="15">
        <f t="shared" si="355"/>
        <v>0</v>
      </c>
      <c r="H1281" s="20"/>
      <c r="I1281" s="13"/>
      <c r="J1281" s="21"/>
      <c r="K1281" s="21"/>
      <c r="L1281" s="21"/>
      <c r="M1281" s="21"/>
      <c r="N1281" s="21"/>
      <c r="O1281" s="21"/>
      <c r="P1281" s="21"/>
      <c r="Q1281" s="21"/>
      <c r="R1281" s="12"/>
      <c r="S1281" s="21"/>
      <c r="T1281" s="21"/>
      <c r="U1281" s="21"/>
      <c r="V1281" s="12"/>
      <c r="W1281" s="20"/>
      <c r="X1281" s="21"/>
      <c r="Y1281" s="12"/>
      <c r="Z1281" s="21"/>
      <c r="AA1281" s="13"/>
      <c r="AB1281" s="21"/>
      <c r="AC1281" s="21"/>
      <c r="AD1281" s="12"/>
      <c r="AE1281" s="101">
        <f t="shared" si="356"/>
        <v>0</v>
      </c>
      <c r="AF1281" s="64"/>
    </row>
    <row r="1282" spans="1:33" ht="36" customHeight="1" x14ac:dyDescent="0.25">
      <c r="A1282" s="64"/>
      <c r="B1282" s="97" t="str">
        <f t="shared" si="358"/>
        <v/>
      </c>
      <c r="C1282" s="215" t="str">
        <f t="shared" si="357"/>
        <v/>
      </c>
      <c r="D1282" s="216"/>
      <c r="E1282" s="217"/>
      <c r="F1282" s="14"/>
      <c r="G1282" s="15">
        <f t="shared" si="355"/>
        <v>0</v>
      </c>
      <c r="H1282" s="20"/>
      <c r="I1282" s="13"/>
      <c r="J1282" s="21"/>
      <c r="K1282" s="21"/>
      <c r="L1282" s="21"/>
      <c r="M1282" s="21"/>
      <c r="N1282" s="21"/>
      <c r="O1282" s="21"/>
      <c r="P1282" s="21"/>
      <c r="Q1282" s="21"/>
      <c r="R1282" s="12"/>
      <c r="S1282" s="21"/>
      <c r="T1282" s="21"/>
      <c r="U1282" s="21"/>
      <c r="V1282" s="12"/>
      <c r="W1282" s="20"/>
      <c r="X1282" s="21"/>
      <c r="Y1282" s="12"/>
      <c r="Z1282" s="21"/>
      <c r="AA1282" s="13"/>
      <c r="AB1282" s="21"/>
      <c r="AC1282" s="21"/>
      <c r="AD1282" s="12"/>
      <c r="AE1282" s="101">
        <f t="shared" si="356"/>
        <v>0</v>
      </c>
      <c r="AF1282" s="64"/>
    </row>
    <row r="1283" spans="1:33" ht="36" customHeight="1" x14ac:dyDescent="0.25">
      <c r="A1283" s="64"/>
      <c r="B1283" s="97" t="str">
        <f t="shared" si="358"/>
        <v/>
      </c>
      <c r="C1283" s="215" t="str">
        <f t="shared" si="357"/>
        <v/>
      </c>
      <c r="D1283" s="216"/>
      <c r="E1283" s="217"/>
      <c r="F1283" s="14"/>
      <c r="G1283" s="15">
        <f t="shared" si="355"/>
        <v>0</v>
      </c>
      <c r="H1283" s="20"/>
      <c r="I1283" s="13"/>
      <c r="J1283" s="21"/>
      <c r="K1283" s="21"/>
      <c r="L1283" s="21"/>
      <c r="M1283" s="21"/>
      <c r="N1283" s="21"/>
      <c r="O1283" s="21"/>
      <c r="P1283" s="21"/>
      <c r="Q1283" s="21"/>
      <c r="R1283" s="12"/>
      <c r="S1283" s="21"/>
      <c r="T1283" s="21"/>
      <c r="U1283" s="21"/>
      <c r="V1283" s="12"/>
      <c r="W1283" s="20"/>
      <c r="X1283" s="21"/>
      <c r="Y1283" s="12"/>
      <c r="Z1283" s="21"/>
      <c r="AA1283" s="13"/>
      <c r="AB1283" s="21"/>
      <c r="AC1283" s="21"/>
      <c r="AD1283" s="12"/>
      <c r="AE1283" s="101">
        <f t="shared" si="356"/>
        <v>0</v>
      </c>
      <c r="AF1283" s="64"/>
    </row>
    <row r="1284" spans="1:33" ht="36" customHeight="1" x14ac:dyDescent="0.25">
      <c r="A1284" s="64"/>
      <c r="B1284" s="97" t="str">
        <f t="shared" si="358"/>
        <v/>
      </c>
      <c r="C1284" s="215" t="str">
        <f t="shared" si="357"/>
        <v/>
      </c>
      <c r="D1284" s="216"/>
      <c r="E1284" s="217"/>
      <c r="F1284" s="14"/>
      <c r="G1284" s="15">
        <f t="shared" si="355"/>
        <v>0</v>
      </c>
      <c r="H1284" s="20"/>
      <c r="I1284" s="13"/>
      <c r="J1284" s="21"/>
      <c r="K1284" s="21"/>
      <c r="L1284" s="21"/>
      <c r="M1284" s="21"/>
      <c r="N1284" s="21"/>
      <c r="O1284" s="21"/>
      <c r="P1284" s="21"/>
      <c r="Q1284" s="21"/>
      <c r="R1284" s="12"/>
      <c r="S1284" s="21"/>
      <c r="T1284" s="21"/>
      <c r="U1284" s="21"/>
      <c r="V1284" s="12"/>
      <c r="W1284" s="20"/>
      <c r="X1284" s="21"/>
      <c r="Y1284" s="12"/>
      <c r="Z1284" s="21"/>
      <c r="AA1284" s="13"/>
      <c r="AB1284" s="21"/>
      <c r="AC1284" s="21"/>
      <c r="AD1284" s="12"/>
      <c r="AE1284" s="101">
        <f t="shared" si="356"/>
        <v>0</v>
      </c>
      <c r="AF1284" s="64"/>
    </row>
    <row r="1285" spans="1:33" ht="36" customHeight="1" x14ac:dyDescent="0.25">
      <c r="A1285" s="64"/>
      <c r="B1285" s="97" t="str">
        <f t="shared" si="358"/>
        <v/>
      </c>
      <c r="C1285" s="215" t="str">
        <f t="shared" si="357"/>
        <v/>
      </c>
      <c r="D1285" s="216"/>
      <c r="E1285" s="217"/>
      <c r="F1285" s="14"/>
      <c r="G1285" s="15">
        <f t="shared" si="355"/>
        <v>0</v>
      </c>
      <c r="H1285" s="20"/>
      <c r="I1285" s="13"/>
      <c r="J1285" s="21"/>
      <c r="K1285" s="21"/>
      <c r="L1285" s="21"/>
      <c r="M1285" s="21"/>
      <c r="N1285" s="21"/>
      <c r="O1285" s="21"/>
      <c r="P1285" s="21"/>
      <c r="Q1285" s="21"/>
      <c r="R1285" s="12"/>
      <c r="S1285" s="21"/>
      <c r="T1285" s="21"/>
      <c r="U1285" s="21"/>
      <c r="V1285" s="12"/>
      <c r="W1285" s="20"/>
      <c r="X1285" s="21"/>
      <c r="Y1285" s="12"/>
      <c r="Z1285" s="21"/>
      <c r="AA1285" s="13"/>
      <c r="AB1285" s="21"/>
      <c r="AC1285" s="21"/>
      <c r="AD1285" s="12"/>
      <c r="AE1285" s="101">
        <f t="shared" si="356"/>
        <v>0</v>
      </c>
      <c r="AF1285" s="64"/>
    </row>
    <row r="1286" spans="1:33" ht="36" customHeight="1" x14ac:dyDescent="0.25">
      <c r="A1286" s="64"/>
      <c r="B1286" s="97" t="str">
        <f t="shared" si="358"/>
        <v/>
      </c>
      <c r="C1286" s="215" t="str">
        <f t="shared" si="357"/>
        <v/>
      </c>
      <c r="D1286" s="216"/>
      <c r="E1286" s="217"/>
      <c r="F1286" s="14"/>
      <c r="G1286" s="15">
        <f t="shared" si="355"/>
        <v>0</v>
      </c>
      <c r="H1286" s="20"/>
      <c r="I1286" s="13"/>
      <c r="J1286" s="21"/>
      <c r="K1286" s="21"/>
      <c r="L1286" s="21"/>
      <c r="M1286" s="21"/>
      <c r="N1286" s="21"/>
      <c r="O1286" s="21"/>
      <c r="P1286" s="21"/>
      <c r="Q1286" s="21"/>
      <c r="R1286" s="12"/>
      <c r="S1286" s="21"/>
      <c r="T1286" s="21"/>
      <c r="U1286" s="21"/>
      <c r="V1286" s="12"/>
      <c r="W1286" s="20"/>
      <c r="X1286" s="21"/>
      <c r="Y1286" s="12"/>
      <c r="Z1286" s="21"/>
      <c r="AA1286" s="13"/>
      <c r="AB1286" s="21"/>
      <c r="AC1286" s="21"/>
      <c r="AD1286" s="12"/>
      <c r="AE1286" s="101">
        <f t="shared" si="356"/>
        <v>0</v>
      </c>
      <c r="AF1286" s="64"/>
    </row>
    <row r="1287" spans="1:33" ht="36.75" customHeight="1" thickBot="1" x14ac:dyDescent="0.3">
      <c r="A1287" s="64"/>
      <c r="B1287" s="98" t="str">
        <f t="shared" si="358"/>
        <v/>
      </c>
      <c r="C1287" s="224" t="str">
        <f t="shared" si="357"/>
        <v/>
      </c>
      <c r="D1287" s="225"/>
      <c r="E1287" s="226"/>
      <c r="F1287" s="160"/>
      <c r="G1287" s="23">
        <f t="shared" si="355"/>
        <v>0</v>
      </c>
      <c r="H1287" s="24"/>
      <c r="I1287" s="25"/>
      <c r="J1287" s="26"/>
      <c r="K1287" s="26"/>
      <c r="L1287" s="26"/>
      <c r="M1287" s="26"/>
      <c r="N1287" s="26"/>
      <c r="O1287" s="26"/>
      <c r="P1287" s="26"/>
      <c r="Q1287" s="26"/>
      <c r="R1287" s="27"/>
      <c r="S1287" s="26"/>
      <c r="T1287" s="26"/>
      <c r="U1287" s="26"/>
      <c r="V1287" s="27"/>
      <c r="W1287" s="24"/>
      <c r="X1287" s="26"/>
      <c r="Y1287" s="27"/>
      <c r="Z1287" s="26"/>
      <c r="AA1287" s="26"/>
      <c r="AB1287" s="26"/>
      <c r="AC1287" s="26"/>
      <c r="AD1287" s="27"/>
      <c r="AE1287" s="100">
        <f t="shared" si="356"/>
        <v>0</v>
      </c>
      <c r="AF1287" s="64"/>
    </row>
    <row r="1288" spans="1:33" ht="36" customHeight="1" thickTop="1" thickBot="1" x14ac:dyDescent="0.3">
      <c r="A1288" s="64"/>
      <c r="B1288" s="213" t="s">
        <v>25</v>
      </c>
      <c r="C1288" s="214"/>
      <c r="D1288" s="214"/>
      <c r="E1288" s="214"/>
      <c r="F1288" s="165"/>
      <c r="G1288" s="165"/>
      <c r="H1288" s="104">
        <f>SUM(H1272:H1287)</f>
        <v>0</v>
      </c>
      <c r="I1288" s="105">
        <f t="shared" ref="I1288:AD1288" si="359">SUM(I1272:I1287)</f>
        <v>0</v>
      </c>
      <c r="J1288" s="105">
        <f t="shared" si="359"/>
        <v>0</v>
      </c>
      <c r="K1288" s="105">
        <f t="shared" si="359"/>
        <v>0</v>
      </c>
      <c r="L1288" s="105">
        <f t="shared" si="359"/>
        <v>0</v>
      </c>
      <c r="M1288" s="105">
        <f t="shared" si="359"/>
        <v>0</v>
      </c>
      <c r="N1288" s="105">
        <f t="shared" si="359"/>
        <v>0</v>
      </c>
      <c r="O1288" s="105">
        <f t="shared" si="359"/>
        <v>0</v>
      </c>
      <c r="P1288" s="105">
        <f t="shared" si="359"/>
        <v>0</v>
      </c>
      <c r="Q1288" s="105">
        <f t="shared" si="359"/>
        <v>0</v>
      </c>
      <c r="R1288" s="166">
        <f t="shared" si="359"/>
        <v>0</v>
      </c>
      <c r="S1288" s="105">
        <f t="shared" si="359"/>
        <v>0</v>
      </c>
      <c r="T1288" s="105">
        <f t="shared" si="359"/>
        <v>0</v>
      </c>
      <c r="U1288" s="105">
        <f t="shared" si="359"/>
        <v>0</v>
      </c>
      <c r="V1288" s="107">
        <f t="shared" si="359"/>
        <v>0</v>
      </c>
      <c r="W1288" s="108">
        <f t="shared" si="359"/>
        <v>0</v>
      </c>
      <c r="X1288" s="105">
        <f t="shared" si="359"/>
        <v>0</v>
      </c>
      <c r="Y1288" s="166">
        <f t="shared" si="359"/>
        <v>0</v>
      </c>
      <c r="Z1288" s="109">
        <f t="shared" si="359"/>
        <v>0</v>
      </c>
      <c r="AA1288" s="110">
        <f t="shared" si="359"/>
        <v>0</v>
      </c>
      <c r="AB1288" s="110">
        <f t="shared" si="359"/>
        <v>0</v>
      </c>
      <c r="AC1288" s="110">
        <f t="shared" si="359"/>
        <v>0</v>
      </c>
      <c r="AD1288" s="111">
        <f t="shared" si="359"/>
        <v>0</v>
      </c>
      <c r="AE1288" s="102">
        <f>SUM(AE1272:AE1287)</f>
        <v>0</v>
      </c>
      <c r="AF1288" s="64"/>
    </row>
    <row r="1289" spans="1:33" ht="8.25" customHeight="1" thickTop="1" x14ac:dyDescent="0.25">
      <c r="A1289" s="64"/>
      <c r="B1289" s="64"/>
      <c r="C1289" s="64"/>
      <c r="D1289" s="64"/>
      <c r="E1289" s="64"/>
      <c r="F1289" s="64"/>
      <c r="G1289" s="64"/>
      <c r="H1289" s="64"/>
      <c r="I1289" s="64"/>
      <c r="J1289" s="64"/>
      <c r="K1289" s="64"/>
      <c r="L1289" s="64"/>
      <c r="M1289" s="64"/>
      <c r="N1289" s="64"/>
      <c r="O1289" s="64"/>
      <c r="P1289" s="64"/>
      <c r="Q1289" s="64"/>
      <c r="R1289" s="64"/>
      <c r="S1289" s="64"/>
      <c r="T1289" s="64"/>
      <c r="U1289" s="64"/>
      <c r="V1289" s="64"/>
      <c r="W1289" s="64"/>
      <c r="X1289" s="64"/>
      <c r="Y1289" s="64"/>
      <c r="Z1289" s="64"/>
      <c r="AA1289" s="64"/>
      <c r="AB1289" s="64"/>
      <c r="AC1289" s="64"/>
      <c r="AD1289" s="64"/>
      <c r="AE1289" s="64"/>
      <c r="AF1289" s="64"/>
    </row>
    <row r="1290" spans="1:33" x14ac:dyDescent="0.25">
      <c r="A1290" s="64"/>
      <c r="B1290" s="71"/>
      <c r="C1290" s="71"/>
      <c r="D1290" s="71"/>
      <c r="E1290" s="71"/>
      <c r="F1290" s="71"/>
      <c r="G1290" s="71"/>
      <c r="H1290" s="71"/>
      <c r="I1290" s="71"/>
      <c r="J1290" s="71"/>
      <c r="K1290" s="71"/>
      <c r="L1290" s="71"/>
      <c r="M1290" s="71"/>
      <c r="N1290" s="71"/>
      <c r="O1290" s="71"/>
      <c r="P1290" s="71"/>
      <c r="Q1290" s="71"/>
      <c r="R1290" s="71"/>
      <c r="S1290" s="71"/>
      <c r="T1290" s="71"/>
      <c r="U1290" s="71"/>
      <c r="V1290" s="71"/>
      <c r="W1290" s="71"/>
      <c r="X1290" s="71"/>
      <c r="Y1290" s="71"/>
      <c r="Z1290" s="71"/>
      <c r="AA1290" s="71"/>
      <c r="AB1290" s="71"/>
      <c r="AC1290" s="71"/>
      <c r="AD1290" s="71"/>
      <c r="AE1290" s="71"/>
      <c r="AF1290" s="64"/>
    </row>
    <row r="1291" spans="1:33" s="2" customFormat="1" ht="33.75" x14ac:dyDescent="0.5">
      <c r="A1291" s="65"/>
      <c r="B1291" s="72"/>
      <c r="C1291" s="222" t="s">
        <v>11</v>
      </c>
      <c r="D1291" s="222"/>
      <c r="E1291" s="222"/>
      <c r="F1291" s="222"/>
      <c r="G1291" s="222"/>
      <c r="H1291" s="222"/>
      <c r="I1291" s="222"/>
      <c r="J1291" s="222"/>
      <c r="K1291" s="222"/>
      <c r="L1291" s="222"/>
      <c r="M1291" s="222"/>
      <c r="N1291" s="222"/>
      <c r="O1291" s="222"/>
      <c r="P1291" s="222"/>
      <c r="Q1291" s="222"/>
      <c r="R1291" s="222"/>
      <c r="S1291" s="222"/>
      <c r="T1291" s="222"/>
      <c r="U1291" s="222"/>
      <c r="V1291" s="222"/>
      <c r="W1291" s="222"/>
      <c r="X1291" s="222"/>
      <c r="Y1291" s="222"/>
      <c r="Z1291" s="222"/>
      <c r="AA1291" s="222"/>
      <c r="AB1291" s="222"/>
      <c r="AC1291" s="222"/>
      <c r="AD1291" s="222"/>
      <c r="AE1291" s="222"/>
      <c r="AF1291" s="65"/>
      <c r="AG1291" s="9"/>
    </row>
    <row r="1292" spans="1:33" s="3" customFormat="1" ht="26.25" x14ac:dyDescent="0.4">
      <c r="A1292" s="66"/>
      <c r="B1292" s="73"/>
      <c r="C1292" s="223" t="s">
        <v>12</v>
      </c>
      <c r="D1292" s="223"/>
      <c r="E1292" s="223"/>
      <c r="F1292" s="223"/>
      <c r="G1292" s="223"/>
      <c r="H1292" s="223"/>
      <c r="I1292" s="223"/>
      <c r="J1292" s="223"/>
      <c r="K1292" s="223"/>
      <c r="L1292" s="223"/>
      <c r="M1292" s="223"/>
      <c r="N1292" s="223"/>
      <c r="O1292" s="223"/>
      <c r="P1292" s="223"/>
      <c r="Q1292" s="223"/>
      <c r="R1292" s="223"/>
      <c r="S1292" s="223"/>
      <c r="T1292" s="223"/>
      <c r="U1292" s="223"/>
      <c r="V1292" s="223"/>
      <c r="W1292" s="223"/>
      <c r="X1292" s="223"/>
      <c r="Y1292" s="223"/>
      <c r="Z1292" s="223"/>
      <c r="AA1292" s="223"/>
      <c r="AB1292" s="223"/>
      <c r="AC1292" s="223"/>
      <c r="AD1292" s="223"/>
      <c r="AE1292" s="223"/>
      <c r="AF1292" s="66"/>
      <c r="AG1292" s="9"/>
    </row>
    <row r="1293" spans="1:33" s="3" customFormat="1" ht="9" customHeight="1" x14ac:dyDescent="0.4">
      <c r="A1293" s="66"/>
      <c r="B1293" s="73"/>
      <c r="C1293" s="163"/>
      <c r="D1293" s="163"/>
      <c r="E1293" s="163"/>
      <c r="F1293" s="163"/>
      <c r="G1293" s="163"/>
      <c r="H1293" s="163"/>
      <c r="I1293" s="163"/>
      <c r="J1293" s="163"/>
      <c r="K1293" s="163"/>
      <c r="L1293" s="163"/>
      <c r="M1293" s="163"/>
      <c r="N1293" s="163"/>
      <c r="O1293" s="163"/>
      <c r="P1293" s="163"/>
      <c r="Q1293" s="163"/>
      <c r="R1293" s="163"/>
      <c r="S1293" s="163"/>
      <c r="T1293" s="163"/>
      <c r="U1293" s="163"/>
      <c r="V1293" s="163"/>
      <c r="W1293" s="163"/>
      <c r="X1293" s="163"/>
      <c r="Y1293" s="163"/>
      <c r="Z1293" s="163"/>
      <c r="AA1293" s="163"/>
      <c r="AB1293" s="163"/>
      <c r="AC1293" s="163"/>
      <c r="AD1293" s="163"/>
      <c r="AE1293" s="163"/>
      <c r="AF1293" s="66"/>
      <c r="AG1293" s="9"/>
    </row>
    <row r="1294" spans="1:33" s="4" customFormat="1" ht="32.25" customHeight="1" x14ac:dyDescent="0.3">
      <c r="A1294" s="67"/>
      <c r="B1294" s="75"/>
      <c r="C1294" s="75"/>
      <c r="D1294" s="219" t="str">
        <f>IF(D1266="","",D1266)</f>
        <v/>
      </c>
      <c r="E1294" s="220"/>
      <c r="F1294" s="220"/>
      <c r="G1294" s="220"/>
      <c r="H1294" s="221"/>
      <c r="I1294" s="76"/>
      <c r="J1294" s="219" t="str">
        <f>IF(J1266="","",J1266)</f>
        <v/>
      </c>
      <c r="K1294" s="220"/>
      <c r="L1294" s="220"/>
      <c r="M1294" s="220"/>
      <c r="N1294" s="220"/>
      <c r="O1294" s="220"/>
      <c r="P1294" s="220"/>
      <c r="Q1294" s="221"/>
      <c r="R1294" s="77" t="s">
        <v>13</v>
      </c>
      <c r="S1294" s="169"/>
      <c r="T1294" s="170"/>
      <c r="U1294" s="170"/>
      <c r="V1294" s="170"/>
      <c r="W1294" s="170"/>
      <c r="X1294" s="170"/>
      <c r="Y1294" s="170"/>
      <c r="Z1294" s="171"/>
      <c r="AA1294" s="77" t="s">
        <v>16</v>
      </c>
      <c r="AB1294" s="172"/>
      <c r="AC1294" s="173"/>
      <c r="AD1294" s="174"/>
      <c r="AE1294" s="78"/>
      <c r="AF1294" s="67"/>
      <c r="AG1294" s="10">
        <f>IF(AB1294="",0,1)</f>
        <v>0</v>
      </c>
    </row>
    <row r="1295" spans="1:33" s="5" customFormat="1" x14ac:dyDescent="0.3">
      <c r="A1295" s="68"/>
      <c r="B1295" s="78"/>
      <c r="C1295" s="78"/>
      <c r="D1295" s="218" t="s">
        <v>20</v>
      </c>
      <c r="E1295" s="218"/>
      <c r="F1295" s="218"/>
      <c r="G1295" s="218"/>
      <c r="H1295" s="218"/>
      <c r="I1295" s="78"/>
      <c r="J1295" s="218" t="s">
        <v>14</v>
      </c>
      <c r="K1295" s="218"/>
      <c r="L1295" s="218"/>
      <c r="M1295" s="218"/>
      <c r="N1295" s="218"/>
      <c r="O1295" s="218"/>
      <c r="P1295" s="218"/>
      <c r="Q1295" s="218"/>
      <c r="R1295" s="78"/>
      <c r="S1295" s="218" t="s">
        <v>15</v>
      </c>
      <c r="T1295" s="218"/>
      <c r="U1295" s="218"/>
      <c r="V1295" s="218"/>
      <c r="W1295" s="218"/>
      <c r="X1295" s="218"/>
      <c r="Y1295" s="218"/>
      <c r="Z1295" s="218"/>
      <c r="AA1295" s="78"/>
      <c r="AB1295" s="218" t="s">
        <v>17</v>
      </c>
      <c r="AC1295" s="218"/>
      <c r="AD1295" s="218"/>
      <c r="AE1295" s="78"/>
      <c r="AF1295" s="68"/>
      <c r="AG1295" s="9"/>
    </row>
    <row r="1296" spans="1:33" ht="21.75" thickBot="1" x14ac:dyDescent="0.3">
      <c r="A1296" s="64"/>
      <c r="B1296" s="79"/>
      <c r="C1296" s="71"/>
      <c r="D1296" s="71"/>
      <c r="E1296" s="71"/>
      <c r="F1296" s="71"/>
      <c r="G1296" s="71"/>
      <c r="H1296" s="71"/>
      <c r="I1296" s="71"/>
      <c r="J1296" s="80"/>
      <c r="K1296" s="80"/>
      <c r="L1296" s="80"/>
      <c r="M1296" s="80"/>
      <c r="N1296" s="80"/>
      <c r="O1296" s="80"/>
      <c r="P1296" s="80"/>
      <c r="Q1296" s="80"/>
      <c r="R1296" s="71"/>
      <c r="S1296" s="80"/>
      <c r="T1296" s="80"/>
      <c r="U1296" s="80"/>
      <c r="V1296" s="80"/>
      <c r="W1296" s="80"/>
      <c r="X1296" s="80"/>
      <c r="Y1296" s="80"/>
      <c r="Z1296" s="80"/>
      <c r="AA1296" s="71"/>
      <c r="AB1296" s="71"/>
      <c r="AC1296" s="71"/>
      <c r="AD1296" s="71"/>
      <c r="AE1296" s="71"/>
      <c r="AF1296" s="64"/>
    </row>
    <row r="1297" spans="1:33" s="6" customFormat="1" ht="31.5" customHeight="1" thickTop="1" thickBot="1" x14ac:dyDescent="0.3">
      <c r="A1297" s="69"/>
      <c r="B1297" s="81"/>
      <c r="C1297" s="82"/>
      <c r="D1297" s="82"/>
      <c r="E1297" s="82"/>
      <c r="F1297" s="82"/>
      <c r="G1297" s="82"/>
      <c r="H1297" s="230" t="s">
        <v>41</v>
      </c>
      <c r="I1297" s="231"/>
      <c r="J1297" s="231"/>
      <c r="K1297" s="231"/>
      <c r="L1297" s="231"/>
      <c r="M1297" s="231"/>
      <c r="N1297" s="231"/>
      <c r="O1297" s="231"/>
      <c r="P1297" s="231"/>
      <c r="Q1297" s="231"/>
      <c r="R1297" s="231"/>
      <c r="S1297" s="231"/>
      <c r="T1297" s="231"/>
      <c r="U1297" s="231"/>
      <c r="V1297" s="231"/>
      <c r="W1297" s="161"/>
      <c r="X1297" s="162"/>
      <c r="Y1297" s="162"/>
      <c r="Z1297" s="85" t="s">
        <v>42</v>
      </c>
      <c r="AA1297" s="86"/>
      <c r="AB1297" s="86"/>
      <c r="AC1297" s="86"/>
      <c r="AD1297" s="86"/>
      <c r="AE1297" s="87"/>
      <c r="AF1297" s="69"/>
      <c r="AG1297" s="9"/>
    </row>
    <row r="1298" spans="1:33" s="7" customFormat="1" ht="69.75" customHeight="1" thickBot="1" x14ac:dyDescent="0.4">
      <c r="A1298" s="70"/>
      <c r="B1298" s="88"/>
      <c r="C1298" s="229" t="s">
        <v>4</v>
      </c>
      <c r="D1298" s="229"/>
      <c r="E1298" s="229"/>
      <c r="F1298" s="164"/>
      <c r="G1298" s="90"/>
      <c r="H1298" s="91" t="str">
        <f>H1270</f>
        <v>Box Out</v>
      </c>
      <c r="I1298" s="91" t="str">
        <f t="shared" ref="I1298:AD1298" si="360">I1270</f>
        <v>Deflect, Tip Out or Intercept</v>
      </c>
      <c r="J1298" s="91" t="str">
        <f t="shared" si="360"/>
        <v>Loose  Ball    or Dive on Floor</v>
      </c>
      <c r="K1298" s="91" t="str">
        <f t="shared" si="360"/>
        <v>Defensive Rebound</v>
      </c>
      <c r="L1298" s="91" t="str">
        <f t="shared" si="360"/>
        <v>Offensive Rebound</v>
      </c>
      <c r="M1298" s="91" t="str">
        <f t="shared" si="360"/>
        <v>Steal</v>
      </c>
      <c r="N1298" s="91" t="str">
        <f t="shared" si="360"/>
        <v>Charge</v>
      </c>
      <c r="O1298" s="91" t="str">
        <f t="shared" si="360"/>
        <v>Block          Shot</v>
      </c>
      <c r="P1298" s="91" t="str">
        <f t="shared" si="360"/>
        <v>Ball Pressure</v>
      </c>
      <c r="Q1298" s="91" t="str">
        <f t="shared" si="360"/>
        <v>Help Action</v>
      </c>
      <c r="R1298" s="91" t="str">
        <f t="shared" si="360"/>
        <v>Assist</v>
      </c>
      <c r="S1298" s="91" t="str">
        <f t="shared" si="360"/>
        <v>Defensive Tie Ups</v>
      </c>
      <c r="T1298" s="91" t="str">
        <f t="shared" si="360"/>
        <v>Great Screen</v>
      </c>
      <c r="U1298" s="91" t="str">
        <f t="shared" si="360"/>
        <v>Transition   Score</v>
      </c>
      <c r="V1298" s="91">
        <f t="shared" si="360"/>
        <v>0</v>
      </c>
      <c r="W1298" s="91" t="str">
        <f t="shared" si="360"/>
        <v>Turnover Unforced</v>
      </c>
      <c r="X1298" s="91" t="str">
        <f t="shared" si="360"/>
        <v>Turnover Forced</v>
      </c>
      <c r="Y1298" s="91" t="str">
        <f t="shared" si="360"/>
        <v>Offensive Tie Ups</v>
      </c>
      <c r="Z1298" s="91" t="str">
        <f t="shared" si="360"/>
        <v>Poor  Closeout</v>
      </c>
      <c r="AA1298" s="91" t="str">
        <f t="shared" si="360"/>
        <v>Beat off B=ounce</v>
      </c>
      <c r="AB1298" s="91" t="str">
        <f t="shared" si="360"/>
        <v>Poor Attitude or Language</v>
      </c>
      <c r="AC1298" s="91" t="str">
        <f t="shared" si="360"/>
        <v>Poor Reaction to Officials</v>
      </c>
      <c r="AD1298" s="91">
        <f t="shared" si="360"/>
        <v>0</v>
      </c>
      <c r="AE1298" s="92" t="s">
        <v>22</v>
      </c>
      <c r="AF1298" s="70"/>
      <c r="AG1298" s="9"/>
    </row>
    <row r="1299" spans="1:33" s="3" customFormat="1" ht="39" customHeight="1" thickBot="1" x14ac:dyDescent="0.4">
      <c r="A1299" s="66"/>
      <c r="B1299" s="93" t="s">
        <v>36</v>
      </c>
      <c r="C1299" s="94"/>
      <c r="D1299" s="94"/>
      <c r="E1299" s="95" t="s">
        <v>38</v>
      </c>
      <c r="F1299" s="93" t="s">
        <v>35</v>
      </c>
      <c r="G1299" s="113"/>
      <c r="H1299" s="168">
        <f>H1271</f>
        <v>1</v>
      </c>
      <c r="I1299" s="168">
        <f t="shared" ref="I1299:AD1299" si="361">I1271</f>
        <v>1</v>
      </c>
      <c r="J1299" s="168">
        <f t="shared" si="361"/>
        <v>2</v>
      </c>
      <c r="K1299" s="168">
        <f t="shared" si="361"/>
        <v>1</v>
      </c>
      <c r="L1299" s="168">
        <f t="shared" si="361"/>
        <v>1</v>
      </c>
      <c r="M1299" s="168">
        <f t="shared" si="361"/>
        <v>3</v>
      </c>
      <c r="N1299" s="168">
        <f t="shared" si="361"/>
        <v>3</v>
      </c>
      <c r="O1299" s="168">
        <f t="shared" si="361"/>
        <v>1</v>
      </c>
      <c r="P1299" s="168">
        <f t="shared" si="361"/>
        <v>1</v>
      </c>
      <c r="Q1299" s="168">
        <f t="shared" si="361"/>
        <v>1</v>
      </c>
      <c r="R1299" s="168">
        <f t="shared" si="361"/>
        <v>1</v>
      </c>
      <c r="S1299" s="168">
        <f t="shared" si="361"/>
        <v>2</v>
      </c>
      <c r="T1299" s="168">
        <f t="shared" si="361"/>
        <v>1</v>
      </c>
      <c r="U1299" s="168">
        <f t="shared" si="361"/>
        <v>1</v>
      </c>
      <c r="V1299" s="168">
        <f t="shared" si="361"/>
        <v>0</v>
      </c>
      <c r="W1299" s="168">
        <f t="shared" si="361"/>
        <v>-2</v>
      </c>
      <c r="X1299" s="168">
        <f t="shared" si="361"/>
        <v>-1</v>
      </c>
      <c r="Y1299" s="168">
        <f t="shared" si="361"/>
        <v>-1</v>
      </c>
      <c r="Z1299" s="168">
        <f t="shared" si="361"/>
        <v>-1</v>
      </c>
      <c r="AA1299" s="168">
        <f t="shared" si="361"/>
        <v>-1</v>
      </c>
      <c r="AB1299" s="168">
        <f t="shared" si="361"/>
        <v>-1</v>
      </c>
      <c r="AC1299" s="168">
        <f t="shared" si="361"/>
        <v>-1</v>
      </c>
      <c r="AD1299" s="168">
        <f t="shared" si="361"/>
        <v>0</v>
      </c>
      <c r="AE1299" s="99"/>
      <c r="AF1299" s="66"/>
      <c r="AG1299" s="9"/>
    </row>
    <row r="1300" spans="1:33" ht="36" customHeight="1" x14ac:dyDescent="0.25">
      <c r="A1300" s="64"/>
      <c r="B1300" s="96" t="str">
        <f t="shared" ref="B1300:C1305" si="362">IF(B1272="","",B1272)</f>
        <v/>
      </c>
      <c r="C1300" s="227" t="str">
        <f t="shared" si="362"/>
        <v/>
      </c>
      <c r="D1300" s="227"/>
      <c r="E1300" s="228"/>
      <c r="F1300" s="14"/>
      <c r="G1300" s="15">
        <f>IF(F1300="y",1,0)</f>
        <v>0</v>
      </c>
      <c r="H1300" s="16"/>
      <c r="I1300" s="17"/>
      <c r="J1300" s="18"/>
      <c r="K1300" s="18"/>
      <c r="L1300" s="18"/>
      <c r="M1300" s="18"/>
      <c r="N1300" s="18"/>
      <c r="O1300" s="18"/>
      <c r="P1300" s="18"/>
      <c r="Q1300" s="18"/>
      <c r="R1300" s="19"/>
      <c r="S1300" s="18"/>
      <c r="T1300" s="18"/>
      <c r="U1300" s="18"/>
      <c r="V1300" s="19"/>
      <c r="W1300" s="16"/>
      <c r="X1300" s="18"/>
      <c r="Y1300" s="19"/>
      <c r="Z1300" s="18"/>
      <c r="AA1300" s="17"/>
      <c r="AB1300" s="18"/>
      <c r="AC1300" s="18"/>
      <c r="AD1300" s="19"/>
      <c r="AE1300" s="100">
        <f>(H1300*H$11)+(I1300*I$11)+(J1300*J$11)+(K1300*K$11)+(L1300*L$11)+(M1300*M$11)+(N1300*N$11)+(O1300*O$11)+(P1300*P$11)+(Q1300*Q$11)+(R1300*R$11)+(S1300*S$11)+(T1300*T$11)+(U1300*U$11)+(V1300*V$11)+(W1300*W$11)+(X1300*X$11)+(Y1300*Y$11)+(Z1300*Z$11)+(AA1300*AA$11)+(AB1300*AB$11)+(AC1300*AC$11)+(AD1300*AD$11)</f>
        <v>0</v>
      </c>
      <c r="AF1300" s="64"/>
    </row>
    <row r="1301" spans="1:33" ht="36" customHeight="1" x14ac:dyDescent="0.25">
      <c r="A1301" s="64"/>
      <c r="B1301" s="97" t="str">
        <f t="shared" si="362"/>
        <v/>
      </c>
      <c r="C1301" s="215" t="str">
        <f t="shared" si="362"/>
        <v/>
      </c>
      <c r="D1301" s="216"/>
      <c r="E1301" s="217"/>
      <c r="F1301" s="14"/>
      <c r="G1301" s="15">
        <f t="shared" ref="G1301:G1315" si="363">IF(F1301="y",1,0)</f>
        <v>0</v>
      </c>
      <c r="H1301" s="20"/>
      <c r="I1301" s="13"/>
      <c r="J1301" s="21"/>
      <c r="K1301" s="21"/>
      <c r="L1301" s="21"/>
      <c r="M1301" s="21"/>
      <c r="N1301" s="21"/>
      <c r="O1301" s="21"/>
      <c r="P1301" s="21"/>
      <c r="Q1301" s="21"/>
      <c r="R1301" s="12"/>
      <c r="S1301" s="21"/>
      <c r="T1301" s="21"/>
      <c r="U1301" s="21"/>
      <c r="V1301" s="12"/>
      <c r="W1301" s="20"/>
      <c r="X1301" s="21"/>
      <c r="Y1301" s="12"/>
      <c r="Z1301" s="21"/>
      <c r="AA1301" s="13"/>
      <c r="AB1301" s="21"/>
      <c r="AC1301" s="21"/>
      <c r="AD1301" s="12"/>
      <c r="AE1301" s="101">
        <f t="shared" ref="AE1301:AE1315" si="364">(H1301*H$11)+(I1301*I$11)+(J1301*J$11)+(K1301*K$11)+(L1301*L$11)+(M1301*M$11)+(N1301*N$11)+(O1301*O$11)+(P1301*P$11)+(Q1301*Q$11)+(R1301*R$11)+(S1301*S$11)+(T1301*T$11)+(U1301*U$11)+(V1301*V$11)+(W1301*W$11)+(X1301*X$11)+(Y1301*Y$11)+(Z1301*Z$11)+(AA1301*AA$11)+(AB1301*AB$11)+(AC1301*AC$11)+(AD1301*AD$11)</f>
        <v>0</v>
      </c>
      <c r="AF1301" s="64"/>
    </row>
    <row r="1302" spans="1:33" ht="36" customHeight="1" x14ac:dyDescent="0.25">
      <c r="A1302" s="64"/>
      <c r="B1302" s="97" t="str">
        <f t="shared" si="362"/>
        <v/>
      </c>
      <c r="C1302" s="215" t="str">
        <f t="shared" si="362"/>
        <v/>
      </c>
      <c r="D1302" s="216"/>
      <c r="E1302" s="217"/>
      <c r="F1302" s="14"/>
      <c r="G1302" s="15">
        <f t="shared" si="363"/>
        <v>0</v>
      </c>
      <c r="H1302" s="20"/>
      <c r="I1302" s="13"/>
      <c r="J1302" s="21"/>
      <c r="K1302" s="21"/>
      <c r="L1302" s="21"/>
      <c r="M1302" s="21"/>
      <c r="N1302" s="21"/>
      <c r="O1302" s="21"/>
      <c r="P1302" s="21"/>
      <c r="Q1302" s="21"/>
      <c r="R1302" s="12"/>
      <c r="S1302" s="21"/>
      <c r="T1302" s="21"/>
      <c r="U1302" s="21"/>
      <c r="V1302" s="12"/>
      <c r="W1302" s="20"/>
      <c r="X1302" s="21"/>
      <c r="Y1302" s="12"/>
      <c r="Z1302" s="21"/>
      <c r="AA1302" s="13"/>
      <c r="AB1302" s="21"/>
      <c r="AC1302" s="21"/>
      <c r="AD1302" s="12"/>
      <c r="AE1302" s="101">
        <f t="shared" si="364"/>
        <v>0</v>
      </c>
      <c r="AF1302" s="64"/>
    </row>
    <row r="1303" spans="1:33" ht="36" customHeight="1" x14ac:dyDescent="0.25">
      <c r="A1303" s="64"/>
      <c r="B1303" s="97" t="str">
        <f t="shared" si="362"/>
        <v/>
      </c>
      <c r="C1303" s="215" t="str">
        <f t="shared" si="362"/>
        <v/>
      </c>
      <c r="D1303" s="216"/>
      <c r="E1303" s="217"/>
      <c r="F1303" s="14"/>
      <c r="G1303" s="15">
        <f t="shared" si="363"/>
        <v>0</v>
      </c>
      <c r="H1303" s="20"/>
      <c r="I1303" s="13"/>
      <c r="J1303" s="21"/>
      <c r="K1303" s="21"/>
      <c r="L1303" s="21"/>
      <c r="M1303" s="21"/>
      <c r="N1303" s="21"/>
      <c r="O1303" s="21"/>
      <c r="P1303" s="21"/>
      <c r="Q1303" s="21"/>
      <c r="R1303" s="12"/>
      <c r="S1303" s="21"/>
      <c r="T1303" s="21"/>
      <c r="U1303" s="21"/>
      <c r="V1303" s="12"/>
      <c r="W1303" s="20"/>
      <c r="X1303" s="21"/>
      <c r="Y1303" s="12"/>
      <c r="Z1303" s="21"/>
      <c r="AA1303" s="13"/>
      <c r="AB1303" s="21"/>
      <c r="AC1303" s="21"/>
      <c r="AD1303" s="12"/>
      <c r="AE1303" s="101">
        <f t="shared" si="364"/>
        <v>0</v>
      </c>
      <c r="AF1303" s="64"/>
    </row>
    <row r="1304" spans="1:33" ht="36" customHeight="1" x14ac:dyDescent="0.25">
      <c r="A1304" s="64"/>
      <c r="B1304" s="97" t="str">
        <f t="shared" si="362"/>
        <v/>
      </c>
      <c r="C1304" s="215" t="str">
        <f t="shared" si="362"/>
        <v/>
      </c>
      <c r="D1304" s="216"/>
      <c r="E1304" s="217"/>
      <c r="F1304" s="14"/>
      <c r="G1304" s="15">
        <f t="shared" si="363"/>
        <v>0</v>
      </c>
      <c r="H1304" s="20"/>
      <c r="I1304" s="13"/>
      <c r="J1304" s="21"/>
      <c r="K1304" s="21"/>
      <c r="L1304" s="21"/>
      <c r="M1304" s="21"/>
      <c r="N1304" s="21"/>
      <c r="O1304" s="21"/>
      <c r="P1304" s="21"/>
      <c r="Q1304" s="21"/>
      <c r="R1304" s="12"/>
      <c r="S1304" s="21"/>
      <c r="T1304" s="21"/>
      <c r="U1304" s="21"/>
      <c r="V1304" s="12"/>
      <c r="W1304" s="20"/>
      <c r="X1304" s="21"/>
      <c r="Y1304" s="12"/>
      <c r="Z1304" s="21"/>
      <c r="AA1304" s="13"/>
      <c r="AB1304" s="21"/>
      <c r="AC1304" s="21"/>
      <c r="AD1304" s="12"/>
      <c r="AE1304" s="101">
        <f t="shared" si="364"/>
        <v>0</v>
      </c>
      <c r="AF1304" s="64"/>
    </row>
    <row r="1305" spans="1:33" ht="36" customHeight="1" x14ac:dyDescent="0.25">
      <c r="A1305" s="64"/>
      <c r="B1305" s="97" t="str">
        <f t="shared" si="362"/>
        <v/>
      </c>
      <c r="C1305" s="215" t="str">
        <f t="shared" si="362"/>
        <v/>
      </c>
      <c r="D1305" s="216"/>
      <c r="E1305" s="217"/>
      <c r="F1305" s="14"/>
      <c r="G1305" s="15">
        <f t="shared" si="363"/>
        <v>0</v>
      </c>
      <c r="H1305" s="20"/>
      <c r="I1305" s="13"/>
      <c r="J1305" s="21"/>
      <c r="K1305" s="21"/>
      <c r="L1305" s="21"/>
      <c r="M1305" s="21"/>
      <c r="N1305" s="21"/>
      <c r="O1305" s="21"/>
      <c r="P1305" s="21"/>
      <c r="Q1305" s="21"/>
      <c r="R1305" s="12"/>
      <c r="S1305" s="21"/>
      <c r="T1305" s="21"/>
      <c r="U1305" s="21"/>
      <c r="V1305" s="12"/>
      <c r="W1305" s="20"/>
      <c r="X1305" s="21"/>
      <c r="Y1305" s="12"/>
      <c r="Z1305" s="21"/>
      <c r="AA1305" s="13"/>
      <c r="AB1305" s="21"/>
      <c r="AC1305" s="21"/>
      <c r="AD1305" s="12"/>
      <c r="AE1305" s="101">
        <f t="shared" si="364"/>
        <v>0</v>
      </c>
      <c r="AF1305" s="64"/>
    </row>
    <row r="1306" spans="1:33" ht="36" customHeight="1" x14ac:dyDescent="0.25">
      <c r="A1306" s="64"/>
      <c r="B1306" s="97"/>
      <c r="C1306" s="215" t="str">
        <f t="shared" ref="C1306:C1315" si="365">IF(C1278="","",C1278)</f>
        <v/>
      </c>
      <c r="D1306" s="216"/>
      <c r="E1306" s="217"/>
      <c r="F1306" s="14"/>
      <c r="G1306" s="15">
        <f t="shared" si="363"/>
        <v>0</v>
      </c>
      <c r="H1306" s="20"/>
      <c r="I1306" s="13"/>
      <c r="J1306" s="21"/>
      <c r="K1306" s="21"/>
      <c r="L1306" s="21"/>
      <c r="M1306" s="21"/>
      <c r="N1306" s="21"/>
      <c r="O1306" s="21"/>
      <c r="P1306" s="21"/>
      <c r="Q1306" s="21"/>
      <c r="R1306" s="12"/>
      <c r="S1306" s="21"/>
      <c r="T1306" s="21"/>
      <c r="U1306" s="21"/>
      <c r="V1306" s="12"/>
      <c r="W1306" s="20"/>
      <c r="X1306" s="21"/>
      <c r="Y1306" s="12"/>
      <c r="Z1306" s="21"/>
      <c r="AA1306" s="13"/>
      <c r="AB1306" s="21"/>
      <c r="AC1306" s="21"/>
      <c r="AD1306" s="12"/>
      <c r="AE1306" s="101">
        <f t="shared" si="364"/>
        <v>0</v>
      </c>
      <c r="AF1306" s="64"/>
    </row>
    <row r="1307" spans="1:33" ht="36" customHeight="1" x14ac:dyDescent="0.25">
      <c r="A1307" s="64"/>
      <c r="B1307" s="97" t="str">
        <f t="shared" ref="B1307:B1315" si="366">IF(B1279="","",B1279)</f>
        <v/>
      </c>
      <c r="C1307" s="215" t="str">
        <f t="shared" si="365"/>
        <v/>
      </c>
      <c r="D1307" s="216"/>
      <c r="E1307" s="217"/>
      <c r="F1307" s="14"/>
      <c r="G1307" s="15">
        <f t="shared" si="363"/>
        <v>0</v>
      </c>
      <c r="H1307" s="20"/>
      <c r="I1307" s="13"/>
      <c r="J1307" s="21"/>
      <c r="K1307" s="21"/>
      <c r="L1307" s="21"/>
      <c r="M1307" s="21"/>
      <c r="N1307" s="21"/>
      <c r="O1307" s="21"/>
      <c r="P1307" s="21"/>
      <c r="Q1307" s="21"/>
      <c r="R1307" s="12"/>
      <c r="S1307" s="21"/>
      <c r="T1307" s="21"/>
      <c r="U1307" s="21"/>
      <c r="V1307" s="12"/>
      <c r="W1307" s="20"/>
      <c r="X1307" s="21"/>
      <c r="Y1307" s="12"/>
      <c r="Z1307" s="21"/>
      <c r="AA1307" s="13"/>
      <c r="AB1307" s="21"/>
      <c r="AC1307" s="21"/>
      <c r="AD1307" s="12"/>
      <c r="AE1307" s="101">
        <f t="shared" si="364"/>
        <v>0</v>
      </c>
      <c r="AF1307" s="64"/>
    </row>
    <row r="1308" spans="1:33" ht="36" customHeight="1" x14ac:dyDescent="0.25">
      <c r="A1308" s="64"/>
      <c r="B1308" s="97" t="str">
        <f t="shared" si="366"/>
        <v/>
      </c>
      <c r="C1308" s="215" t="str">
        <f t="shared" si="365"/>
        <v/>
      </c>
      <c r="D1308" s="216"/>
      <c r="E1308" s="217"/>
      <c r="F1308" s="14"/>
      <c r="G1308" s="15">
        <f t="shared" si="363"/>
        <v>0</v>
      </c>
      <c r="H1308" s="20"/>
      <c r="I1308" s="13"/>
      <c r="J1308" s="21"/>
      <c r="K1308" s="21"/>
      <c r="L1308" s="21"/>
      <c r="M1308" s="21"/>
      <c r="N1308" s="21"/>
      <c r="O1308" s="21"/>
      <c r="P1308" s="21"/>
      <c r="Q1308" s="21"/>
      <c r="R1308" s="12"/>
      <c r="S1308" s="21"/>
      <c r="T1308" s="21"/>
      <c r="U1308" s="21"/>
      <c r="V1308" s="12"/>
      <c r="W1308" s="20"/>
      <c r="X1308" s="21"/>
      <c r="Y1308" s="12"/>
      <c r="Z1308" s="21"/>
      <c r="AA1308" s="13"/>
      <c r="AB1308" s="21"/>
      <c r="AC1308" s="21"/>
      <c r="AD1308" s="12"/>
      <c r="AE1308" s="101">
        <f t="shared" si="364"/>
        <v>0</v>
      </c>
      <c r="AF1308" s="64"/>
    </row>
    <row r="1309" spans="1:33" ht="36" customHeight="1" x14ac:dyDescent="0.25">
      <c r="A1309" s="64"/>
      <c r="B1309" s="97" t="str">
        <f t="shared" si="366"/>
        <v/>
      </c>
      <c r="C1309" s="215" t="str">
        <f t="shared" si="365"/>
        <v/>
      </c>
      <c r="D1309" s="216"/>
      <c r="E1309" s="217"/>
      <c r="F1309" s="14"/>
      <c r="G1309" s="15">
        <f t="shared" si="363"/>
        <v>0</v>
      </c>
      <c r="H1309" s="20"/>
      <c r="I1309" s="13"/>
      <c r="J1309" s="21"/>
      <c r="K1309" s="21"/>
      <c r="L1309" s="21"/>
      <c r="M1309" s="21"/>
      <c r="N1309" s="21"/>
      <c r="O1309" s="21"/>
      <c r="P1309" s="21"/>
      <c r="Q1309" s="21"/>
      <c r="R1309" s="12"/>
      <c r="S1309" s="21"/>
      <c r="T1309" s="21"/>
      <c r="U1309" s="21"/>
      <c r="V1309" s="12"/>
      <c r="W1309" s="20"/>
      <c r="X1309" s="21"/>
      <c r="Y1309" s="12"/>
      <c r="Z1309" s="21"/>
      <c r="AA1309" s="13"/>
      <c r="AB1309" s="21"/>
      <c r="AC1309" s="21"/>
      <c r="AD1309" s="12"/>
      <c r="AE1309" s="101">
        <f t="shared" si="364"/>
        <v>0</v>
      </c>
      <c r="AF1309" s="64"/>
    </row>
    <row r="1310" spans="1:33" ht="36" customHeight="1" x14ac:dyDescent="0.25">
      <c r="A1310" s="64"/>
      <c r="B1310" s="97" t="str">
        <f t="shared" si="366"/>
        <v/>
      </c>
      <c r="C1310" s="215" t="str">
        <f t="shared" si="365"/>
        <v/>
      </c>
      <c r="D1310" s="216"/>
      <c r="E1310" s="217"/>
      <c r="F1310" s="14"/>
      <c r="G1310" s="15">
        <f t="shared" si="363"/>
        <v>0</v>
      </c>
      <c r="H1310" s="20"/>
      <c r="I1310" s="13"/>
      <c r="J1310" s="21"/>
      <c r="K1310" s="21"/>
      <c r="L1310" s="21"/>
      <c r="M1310" s="21"/>
      <c r="N1310" s="21"/>
      <c r="O1310" s="21"/>
      <c r="P1310" s="21"/>
      <c r="Q1310" s="21"/>
      <c r="R1310" s="12"/>
      <c r="S1310" s="21"/>
      <c r="T1310" s="21"/>
      <c r="U1310" s="21"/>
      <c r="V1310" s="12"/>
      <c r="W1310" s="20"/>
      <c r="X1310" s="21"/>
      <c r="Y1310" s="12"/>
      <c r="Z1310" s="21"/>
      <c r="AA1310" s="13"/>
      <c r="AB1310" s="21"/>
      <c r="AC1310" s="21"/>
      <c r="AD1310" s="12"/>
      <c r="AE1310" s="101">
        <f t="shared" si="364"/>
        <v>0</v>
      </c>
      <c r="AF1310" s="64"/>
    </row>
    <row r="1311" spans="1:33" ht="36" customHeight="1" x14ac:dyDescent="0.25">
      <c r="A1311" s="64"/>
      <c r="B1311" s="97" t="str">
        <f t="shared" si="366"/>
        <v/>
      </c>
      <c r="C1311" s="215" t="str">
        <f t="shared" si="365"/>
        <v/>
      </c>
      <c r="D1311" s="216"/>
      <c r="E1311" s="217"/>
      <c r="F1311" s="14"/>
      <c r="G1311" s="15">
        <f t="shared" si="363"/>
        <v>0</v>
      </c>
      <c r="H1311" s="20"/>
      <c r="I1311" s="13"/>
      <c r="J1311" s="21"/>
      <c r="K1311" s="21"/>
      <c r="L1311" s="21"/>
      <c r="M1311" s="21"/>
      <c r="N1311" s="21"/>
      <c r="O1311" s="21"/>
      <c r="P1311" s="21"/>
      <c r="Q1311" s="21"/>
      <c r="R1311" s="12"/>
      <c r="S1311" s="21"/>
      <c r="T1311" s="21"/>
      <c r="U1311" s="21"/>
      <c r="V1311" s="12"/>
      <c r="W1311" s="20"/>
      <c r="X1311" s="21"/>
      <c r="Y1311" s="12"/>
      <c r="Z1311" s="21"/>
      <c r="AA1311" s="13"/>
      <c r="AB1311" s="21"/>
      <c r="AC1311" s="21"/>
      <c r="AD1311" s="12"/>
      <c r="AE1311" s="101">
        <f t="shared" si="364"/>
        <v>0</v>
      </c>
      <c r="AF1311" s="64"/>
    </row>
    <row r="1312" spans="1:33" ht="36" customHeight="1" x14ac:dyDescent="0.25">
      <c r="A1312" s="64"/>
      <c r="B1312" s="97" t="str">
        <f t="shared" si="366"/>
        <v/>
      </c>
      <c r="C1312" s="215" t="str">
        <f t="shared" si="365"/>
        <v/>
      </c>
      <c r="D1312" s="216"/>
      <c r="E1312" s="217"/>
      <c r="F1312" s="14"/>
      <c r="G1312" s="15">
        <f t="shared" si="363"/>
        <v>0</v>
      </c>
      <c r="H1312" s="20"/>
      <c r="I1312" s="13"/>
      <c r="J1312" s="21"/>
      <c r="K1312" s="21"/>
      <c r="L1312" s="21"/>
      <c r="M1312" s="21"/>
      <c r="N1312" s="21"/>
      <c r="O1312" s="21"/>
      <c r="P1312" s="21"/>
      <c r="Q1312" s="21"/>
      <c r="R1312" s="12"/>
      <c r="S1312" s="21"/>
      <c r="T1312" s="21"/>
      <c r="U1312" s="21"/>
      <c r="V1312" s="12"/>
      <c r="W1312" s="20"/>
      <c r="X1312" s="21"/>
      <c r="Y1312" s="12"/>
      <c r="Z1312" s="21"/>
      <c r="AA1312" s="13"/>
      <c r="AB1312" s="21"/>
      <c r="AC1312" s="21"/>
      <c r="AD1312" s="12"/>
      <c r="AE1312" s="101">
        <f t="shared" si="364"/>
        <v>0</v>
      </c>
      <c r="AF1312" s="64"/>
    </row>
    <row r="1313" spans="1:33" ht="36" customHeight="1" x14ac:dyDescent="0.25">
      <c r="A1313" s="64"/>
      <c r="B1313" s="97" t="str">
        <f t="shared" si="366"/>
        <v/>
      </c>
      <c r="C1313" s="215" t="str">
        <f t="shared" si="365"/>
        <v/>
      </c>
      <c r="D1313" s="216"/>
      <c r="E1313" s="217"/>
      <c r="F1313" s="14"/>
      <c r="G1313" s="15">
        <f t="shared" si="363"/>
        <v>0</v>
      </c>
      <c r="H1313" s="20"/>
      <c r="I1313" s="13"/>
      <c r="J1313" s="21"/>
      <c r="K1313" s="21"/>
      <c r="L1313" s="21"/>
      <c r="M1313" s="21"/>
      <c r="N1313" s="21"/>
      <c r="O1313" s="21"/>
      <c r="P1313" s="21"/>
      <c r="Q1313" s="21"/>
      <c r="R1313" s="12"/>
      <c r="S1313" s="21"/>
      <c r="T1313" s="21"/>
      <c r="U1313" s="21"/>
      <c r="V1313" s="12"/>
      <c r="W1313" s="20"/>
      <c r="X1313" s="21"/>
      <c r="Y1313" s="12"/>
      <c r="Z1313" s="21"/>
      <c r="AA1313" s="13"/>
      <c r="AB1313" s="21"/>
      <c r="AC1313" s="21"/>
      <c r="AD1313" s="12"/>
      <c r="AE1313" s="101">
        <f t="shared" si="364"/>
        <v>0</v>
      </c>
      <c r="AF1313" s="64"/>
    </row>
    <row r="1314" spans="1:33" ht="36" customHeight="1" x14ac:dyDescent="0.25">
      <c r="A1314" s="64"/>
      <c r="B1314" s="97" t="str">
        <f t="shared" si="366"/>
        <v/>
      </c>
      <c r="C1314" s="215" t="str">
        <f t="shared" si="365"/>
        <v/>
      </c>
      <c r="D1314" s="216"/>
      <c r="E1314" s="217"/>
      <c r="F1314" s="14"/>
      <c r="G1314" s="15">
        <f t="shared" si="363"/>
        <v>0</v>
      </c>
      <c r="H1314" s="20"/>
      <c r="I1314" s="13"/>
      <c r="J1314" s="21"/>
      <c r="K1314" s="21"/>
      <c r="L1314" s="21"/>
      <c r="M1314" s="21"/>
      <c r="N1314" s="21"/>
      <c r="O1314" s="21"/>
      <c r="P1314" s="21"/>
      <c r="Q1314" s="21"/>
      <c r="R1314" s="12"/>
      <c r="S1314" s="21"/>
      <c r="T1314" s="21"/>
      <c r="U1314" s="21"/>
      <c r="V1314" s="12"/>
      <c r="W1314" s="20"/>
      <c r="X1314" s="21"/>
      <c r="Y1314" s="12"/>
      <c r="Z1314" s="21"/>
      <c r="AA1314" s="13"/>
      <c r="AB1314" s="21"/>
      <c r="AC1314" s="21"/>
      <c r="AD1314" s="12"/>
      <c r="AE1314" s="101">
        <f t="shared" si="364"/>
        <v>0</v>
      </c>
      <c r="AF1314" s="64"/>
    </row>
    <row r="1315" spans="1:33" ht="36.75" customHeight="1" thickBot="1" x14ac:dyDescent="0.3">
      <c r="A1315" s="64"/>
      <c r="B1315" s="98" t="str">
        <f t="shared" si="366"/>
        <v/>
      </c>
      <c r="C1315" s="224" t="str">
        <f t="shared" si="365"/>
        <v/>
      </c>
      <c r="D1315" s="225"/>
      <c r="E1315" s="226"/>
      <c r="F1315" s="160"/>
      <c r="G1315" s="23">
        <f t="shared" si="363"/>
        <v>0</v>
      </c>
      <c r="H1315" s="24"/>
      <c r="I1315" s="25"/>
      <c r="J1315" s="26"/>
      <c r="K1315" s="26"/>
      <c r="L1315" s="26"/>
      <c r="M1315" s="26"/>
      <c r="N1315" s="26"/>
      <c r="O1315" s="26"/>
      <c r="P1315" s="26"/>
      <c r="Q1315" s="26"/>
      <c r="R1315" s="27"/>
      <c r="S1315" s="26"/>
      <c r="T1315" s="26"/>
      <c r="U1315" s="26"/>
      <c r="V1315" s="27"/>
      <c r="W1315" s="24"/>
      <c r="X1315" s="26"/>
      <c r="Y1315" s="27"/>
      <c r="Z1315" s="26"/>
      <c r="AA1315" s="26"/>
      <c r="AB1315" s="26"/>
      <c r="AC1315" s="26"/>
      <c r="AD1315" s="27"/>
      <c r="AE1315" s="100">
        <f t="shared" si="364"/>
        <v>0</v>
      </c>
      <c r="AF1315" s="64"/>
    </row>
    <row r="1316" spans="1:33" ht="36" customHeight="1" thickTop="1" thickBot="1" x14ac:dyDescent="0.3">
      <c r="A1316" s="64"/>
      <c r="B1316" s="213" t="s">
        <v>25</v>
      </c>
      <c r="C1316" s="214"/>
      <c r="D1316" s="214"/>
      <c r="E1316" s="214"/>
      <c r="F1316" s="165"/>
      <c r="G1316" s="165"/>
      <c r="H1316" s="104">
        <f>SUM(H1300:H1315)</f>
        <v>0</v>
      </c>
      <c r="I1316" s="105">
        <f t="shared" ref="I1316:AD1316" si="367">SUM(I1300:I1315)</f>
        <v>0</v>
      </c>
      <c r="J1316" s="105">
        <f t="shared" si="367"/>
        <v>0</v>
      </c>
      <c r="K1316" s="105">
        <f t="shared" si="367"/>
        <v>0</v>
      </c>
      <c r="L1316" s="105">
        <f t="shared" si="367"/>
        <v>0</v>
      </c>
      <c r="M1316" s="105">
        <f t="shared" si="367"/>
        <v>0</v>
      </c>
      <c r="N1316" s="105">
        <f t="shared" si="367"/>
        <v>0</v>
      </c>
      <c r="O1316" s="105">
        <f t="shared" si="367"/>
        <v>0</v>
      </c>
      <c r="P1316" s="105">
        <f t="shared" si="367"/>
        <v>0</v>
      </c>
      <c r="Q1316" s="105">
        <f t="shared" si="367"/>
        <v>0</v>
      </c>
      <c r="R1316" s="166">
        <f t="shared" si="367"/>
        <v>0</v>
      </c>
      <c r="S1316" s="105">
        <f t="shared" si="367"/>
        <v>0</v>
      </c>
      <c r="T1316" s="105">
        <f t="shared" si="367"/>
        <v>0</v>
      </c>
      <c r="U1316" s="105">
        <f t="shared" si="367"/>
        <v>0</v>
      </c>
      <c r="V1316" s="107">
        <f t="shared" si="367"/>
        <v>0</v>
      </c>
      <c r="W1316" s="108">
        <f t="shared" si="367"/>
        <v>0</v>
      </c>
      <c r="X1316" s="105">
        <f t="shared" si="367"/>
        <v>0</v>
      </c>
      <c r="Y1316" s="166">
        <f t="shared" si="367"/>
        <v>0</v>
      </c>
      <c r="Z1316" s="109">
        <f t="shared" si="367"/>
        <v>0</v>
      </c>
      <c r="AA1316" s="110">
        <f t="shared" si="367"/>
        <v>0</v>
      </c>
      <c r="AB1316" s="110">
        <f t="shared" si="367"/>
        <v>0</v>
      </c>
      <c r="AC1316" s="110">
        <f t="shared" si="367"/>
        <v>0</v>
      </c>
      <c r="AD1316" s="111">
        <f t="shared" si="367"/>
        <v>0</v>
      </c>
      <c r="AE1316" s="102">
        <f>SUM(AE1300:AE1315)</f>
        <v>0</v>
      </c>
      <c r="AF1316" s="64"/>
    </row>
    <row r="1317" spans="1:33" ht="8.25" customHeight="1" thickTop="1" x14ac:dyDescent="0.25">
      <c r="A1317" s="64"/>
      <c r="B1317" s="64"/>
      <c r="C1317" s="64"/>
      <c r="D1317" s="64"/>
      <c r="E1317" s="64"/>
      <c r="F1317" s="64"/>
      <c r="G1317" s="64"/>
      <c r="H1317" s="64"/>
      <c r="I1317" s="64"/>
      <c r="J1317" s="64"/>
      <c r="K1317" s="64"/>
      <c r="L1317" s="64"/>
      <c r="M1317" s="64"/>
      <c r="N1317" s="64"/>
      <c r="O1317" s="64"/>
      <c r="P1317" s="64"/>
      <c r="Q1317" s="64"/>
      <c r="R1317" s="64"/>
      <c r="S1317" s="64"/>
      <c r="T1317" s="64"/>
      <c r="U1317" s="64"/>
      <c r="V1317" s="64"/>
      <c r="W1317" s="64"/>
      <c r="X1317" s="64"/>
      <c r="Y1317" s="64"/>
      <c r="Z1317" s="64"/>
      <c r="AA1317" s="64"/>
      <c r="AB1317" s="64"/>
      <c r="AC1317" s="64"/>
      <c r="AD1317" s="64"/>
      <c r="AE1317" s="64"/>
      <c r="AF1317" s="64"/>
    </row>
    <row r="1318" spans="1:33" x14ac:dyDescent="0.25">
      <c r="A1318" s="64"/>
      <c r="B1318" s="71"/>
      <c r="C1318" s="71"/>
      <c r="D1318" s="71"/>
      <c r="E1318" s="71"/>
      <c r="F1318" s="71"/>
      <c r="G1318" s="71"/>
      <c r="H1318" s="71"/>
      <c r="I1318" s="71"/>
      <c r="J1318" s="71"/>
      <c r="K1318" s="71"/>
      <c r="L1318" s="71"/>
      <c r="M1318" s="71"/>
      <c r="N1318" s="71"/>
      <c r="O1318" s="71"/>
      <c r="P1318" s="71"/>
      <c r="Q1318" s="71"/>
      <c r="R1318" s="71"/>
      <c r="S1318" s="71"/>
      <c r="T1318" s="71"/>
      <c r="U1318" s="71"/>
      <c r="V1318" s="71"/>
      <c r="W1318" s="71"/>
      <c r="X1318" s="71"/>
      <c r="Y1318" s="71"/>
      <c r="Z1318" s="71"/>
      <c r="AA1318" s="71"/>
      <c r="AB1318" s="71"/>
      <c r="AC1318" s="71"/>
      <c r="AD1318" s="71"/>
      <c r="AE1318" s="71"/>
      <c r="AF1318" s="64"/>
    </row>
    <row r="1319" spans="1:33" s="2" customFormat="1" ht="33.75" x14ac:dyDescent="0.5">
      <c r="A1319" s="65"/>
      <c r="B1319" s="72"/>
      <c r="C1319" s="222" t="s">
        <v>11</v>
      </c>
      <c r="D1319" s="222"/>
      <c r="E1319" s="222"/>
      <c r="F1319" s="222"/>
      <c r="G1319" s="222"/>
      <c r="H1319" s="222"/>
      <c r="I1319" s="222"/>
      <c r="J1319" s="222"/>
      <c r="K1319" s="222"/>
      <c r="L1319" s="222"/>
      <c r="M1319" s="222"/>
      <c r="N1319" s="222"/>
      <c r="O1319" s="222"/>
      <c r="P1319" s="222"/>
      <c r="Q1319" s="222"/>
      <c r="R1319" s="222"/>
      <c r="S1319" s="222"/>
      <c r="T1319" s="222"/>
      <c r="U1319" s="222"/>
      <c r="V1319" s="222"/>
      <c r="W1319" s="222"/>
      <c r="X1319" s="222"/>
      <c r="Y1319" s="222"/>
      <c r="Z1319" s="222"/>
      <c r="AA1319" s="222"/>
      <c r="AB1319" s="222"/>
      <c r="AC1319" s="222"/>
      <c r="AD1319" s="222"/>
      <c r="AE1319" s="222"/>
      <c r="AF1319" s="65"/>
      <c r="AG1319" s="9"/>
    </row>
    <row r="1320" spans="1:33" s="3" customFormat="1" ht="26.25" x14ac:dyDescent="0.4">
      <c r="A1320" s="66"/>
      <c r="B1320" s="73"/>
      <c r="C1320" s="223" t="s">
        <v>12</v>
      </c>
      <c r="D1320" s="223"/>
      <c r="E1320" s="223"/>
      <c r="F1320" s="223"/>
      <c r="G1320" s="223"/>
      <c r="H1320" s="223"/>
      <c r="I1320" s="223"/>
      <c r="J1320" s="223"/>
      <c r="K1320" s="223"/>
      <c r="L1320" s="223"/>
      <c r="M1320" s="223"/>
      <c r="N1320" s="223"/>
      <c r="O1320" s="223"/>
      <c r="P1320" s="223"/>
      <c r="Q1320" s="223"/>
      <c r="R1320" s="223"/>
      <c r="S1320" s="223"/>
      <c r="T1320" s="223"/>
      <c r="U1320" s="223"/>
      <c r="V1320" s="223"/>
      <c r="W1320" s="223"/>
      <c r="X1320" s="223"/>
      <c r="Y1320" s="223"/>
      <c r="Z1320" s="223"/>
      <c r="AA1320" s="223"/>
      <c r="AB1320" s="223"/>
      <c r="AC1320" s="223"/>
      <c r="AD1320" s="223"/>
      <c r="AE1320" s="223"/>
      <c r="AF1320" s="66"/>
      <c r="AG1320" s="9"/>
    </row>
    <row r="1321" spans="1:33" s="3" customFormat="1" ht="9" customHeight="1" x14ac:dyDescent="0.4">
      <c r="A1321" s="66"/>
      <c r="B1321" s="73"/>
      <c r="C1321" s="163"/>
      <c r="D1321" s="163"/>
      <c r="E1321" s="163"/>
      <c r="F1321" s="163"/>
      <c r="G1321" s="163"/>
      <c r="H1321" s="163"/>
      <c r="I1321" s="163"/>
      <c r="J1321" s="163"/>
      <c r="K1321" s="163"/>
      <c r="L1321" s="163"/>
      <c r="M1321" s="163"/>
      <c r="N1321" s="163"/>
      <c r="O1321" s="163"/>
      <c r="P1321" s="163"/>
      <c r="Q1321" s="163"/>
      <c r="R1321" s="163"/>
      <c r="S1321" s="163"/>
      <c r="T1321" s="163"/>
      <c r="U1321" s="163"/>
      <c r="V1321" s="163"/>
      <c r="W1321" s="163"/>
      <c r="X1321" s="163"/>
      <c r="Y1321" s="163"/>
      <c r="Z1321" s="163"/>
      <c r="AA1321" s="163"/>
      <c r="AB1321" s="163"/>
      <c r="AC1321" s="163"/>
      <c r="AD1321" s="163"/>
      <c r="AE1321" s="163"/>
      <c r="AF1321" s="66"/>
      <c r="AG1321" s="9"/>
    </row>
    <row r="1322" spans="1:33" s="4" customFormat="1" ht="32.25" customHeight="1" x14ac:dyDescent="0.3">
      <c r="A1322" s="67"/>
      <c r="B1322" s="75"/>
      <c r="C1322" s="75"/>
      <c r="D1322" s="219" t="str">
        <f>IF(D1294="","",D1294)</f>
        <v/>
      </c>
      <c r="E1322" s="220"/>
      <c r="F1322" s="220"/>
      <c r="G1322" s="220"/>
      <c r="H1322" s="221"/>
      <c r="I1322" s="76"/>
      <c r="J1322" s="219" t="str">
        <f>IF(J1294="","",J1294)</f>
        <v/>
      </c>
      <c r="K1322" s="220"/>
      <c r="L1322" s="220"/>
      <c r="M1322" s="220"/>
      <c r="N1322" s="220"/>
      <c r="O1322" s="220"/>
      <c r="P1322" s="220"/>
      <c r="Q1322" s="221"/>
      <c r="R1322" s="77" t="s">
        <v>13</v>
      </c>
      <c r="S1322" s="169"/>
      <c r="T1322" s="170"/>
      <c r="U1322" s="170"/>
      <c r="V1322" s="170"/>
      <c r="W1322" s="170"/>
      <c r="X1322" s="170"/>
      <c r="Y1322" s="170"/>
      <c r="Z1322" s="171"/>
      <c r="AA1322" s="77" t="s">
        <v>16</v>
      </c>
      <c r="AB1322" s="172"/>
      <c r="AC1322" s="173"/>
      <c r="AD1322" s="174"/>
      <c r="AE1322" s="78"/>
      <c r="AF1322" s="67"/>
      <c r="AG1322" s="10">
        <f>IF(AB1322="",0,1)</f>
        <v>0</v>
      </c>
    </row>
    <row r="1323" spans="1:33" s="5" customFormat="1" x14ac:dyDescent="0.3">
      <c r="A1323" s="68"/>
      <c r="B1323" s="78"/>
      <c r="C1323" s="78"/>
      <c r="D1323" s="218" t="s">
        <v>20</v>
      </c>
      <c r="E1323" s="218"/>
      <c r="F1323" s="218"/>
      <c r="G1323" s="218"/>
      <c r="H1323" s="218"/>
      <c r="I1323" s="78"/>
      <c r="J1323" s="218" t="s">
        <v>14</v>
      </c>
      <c r="K1323" s="218"/>
      <c r="L1323" s="218"/>
      <c r="M1323" s="218"/>
      <c r="N1323" s="218"/>
      <c r="O1323" s="218"/>
      <c r="P1323" s="218"/>
      <c r="Q1323" s="218"/>
      <c r="R1323" s="78"/>
      <c r="S1323" s="218" t="s">
        <v>15</v>
      </c>
      <c r="T1323" s="218"/>
      <c r="U1323" s="218"/>
      <c r="V1323" s="218"/>
      <c r="W1323" s="218"/>
      <c r="X1323" s="218"/>
      <c r="Y1323" s="218"/>
      <c r="Z1323" s="218"/>
      <c r="AA1323" s="78"/>
      <c r="AB1323" s="218" t="s">
        <v>17</v>
      </c>
      <c r="AC1323" s="218"/>
      <c r="AD1323" s="218"/>
      <c r="AE1323" s="78"/>
      <c r="AF1323" s="68"/>
      <c r="AG1323" s="9"/>
    </row>
    <row r="1324" spans="1:33" ht="21.75" thickBot="1" x14ac:dyDescent="0.3">
      <c r="A1324" s="64"/>
      <c r="B1324" s="79"/>
      <c r="C1324" s="71"/>
      <c r="D1324" s="71"/>
      <c r="E1324" s="71"/>
      <c r="F1324" s="71"/>
      <c r="G1324" s="71"/>
      <c r="H1324" s="71"/>
      <c r="I1324" s="71"/>
      <c r="J1324" s="80"/>
      <c r="K1324" s="80"/>
      <c r="L1324" s="80"/>
      <c r="M1324" s="80"/>
      <c r="N1324" s="80"/>
      <c r="O1324" s="80"/>
      <c r="P1324" s="80"/>
      <c r="Q1324" s="80"/>
      <c r="R1324" s="71"/>
      <c r="S1324" s="80"/>
      <c r="T1324" s="80"/>
      <c r="U1324" s="80"/>
      <c r="V1324" s="80"/>
      <c r="W1324" s="80"/>
      <c r="X1324" s="80"/>
      <c r="Y1324" s="80"/>
      <c r="Z1324" s="80"/>
      <c r="AA1324" s="71"/>
      <c r="AB1324" s="71"/>
      <c r="AC1324" s="71"/>
      <c r="AD1324" s="71"/>
      <c r="AE1324" s="71"/>
      <c r="AF1324" s="64"/>
    </row>
    <row r="1325" spans="1:33" s="6" customFormat="1" ht="31.5" customHeight="1" thickTop="1" thickBot="1" x14ac:dyDescent="0.3">
      <c r="A1325" s="69"/>
      <c r="B1325" s="81"/>
      <c r="C1325" s="82"/>
      <c r="D1325" s="82"/>
      <c r="E1325" s="82"/>
      <c r="F1325" s="82"/>
      <c r="G1325" s="82"/>
      <c r="H1325" s="230" t="s">
        <v>41</v>
      </c>
      <c r="I1325" s="231"/>
      <c r="J1325" s="231"/>
      <c r="K1325" s="231"/>
      <c r="L1325" s="231"/>
      <c r="M1325" s="231"/>
      <c r="N1325" s="231"/>
      <c r="O1325" s="231"/>
      <c r="P1325" s="231"/>
      <c r="Q1325" s="231"/>
      <c r="R1325" s="231"/>
      <c r="S1325" s="231"/>
      <c r="T1325" s="231"/>
      <c r="U1325" s="231"/>
      <c r="V1325" s="231"/>
      <c r="W1325" s="161"/>
      <c r="X1325" s="162"/>
      <c r="Y1325" s="162"/>
      <c r="Z1325" s="85" t="s">
        <v>42</v>
      </c>
      <c r="AA1325" s="86"/>
      <c r="AB1325" s="86"/>
      <c r="AC1325" s="86"/>
      <c r="AD1325" s="86"/>
      <c r="AE1325" s="87"/>
      <c r="AF1325" s="69"/>
      <c r="AG1325" s="9"/>
    </row>
    <row r="1326" spans="1:33" s="7" customFormat="1" ht="69.75" customHeight="1" thickBot="1" x14ac:dyDescent="0.4">
      <c r="A1326" s="70"/>
      <c r="B1326" s="88"/>
      <c r="C1326" s="229" t="s">
        <v>4</v>
      </c>
      <c r="D1326" s="229"/>
      <c r="E1326" s="229"/>
      <c r="F1326" s="164"/>
      <c r="G1326" s="90"/>
      <c r="H1326" s="91" t="str">
        <f>H1298</f>
        <v>Box Out</v>
      </c>
      <c r="I1326" s="91" t="str">
        <f t="shared" ref="I1326:AD1326" si="368">I1298</f>
        <v>Deflect, Tip Out or Intercept</v>
      </c>
      <c r="J1326" s="91" t="str">
        <f t="shared" si="368"/>
        <v>Loose  Ball    or Dive on Floor</v>
      </c>
      <c r="K1326" s="91" t="str">
        <f t="shared" si="368"/>
        <v>Defensive Rebound</v>
      </c>
      <c r="L1326" s="91" t="str">
        <f t="shared" si="368"/>
        <v>Offensive Rebound</v>
      </c>
      <c r="M1326" s="91" t="str">
        <f t="shared" si="368"/>
        <v>Steal</v>
      </c>
      <c r="N1326" s="91" t="str">
        <f t="shared" si="368"/>
        <v>Charge</v>
      </c>
      <c r="O1326" s="91" t="str">
        <f t="shared" si="368"/>
        <v>Block          Shot</v>
      </c>
      <c r="P1326" s="91" t="str">
        <f t="shared" si="368"/>
        <v>Ball Pressure</v>
      </c>
      <c r="Q1326" s="91" t="str">
        <f t="shared" si="368"/>
        <v>Help Action</v>
      </c>
      <c r="R1326" s="91" t="str">
        <f t="shared" si="368"/>
        <v>Assist</v>
      </c>
      <c r="S1326" s="91" t="str">
        <f t="shared" si="368"/>
        <v>Defensive Tie Ups</v>
      </c>
      <c r="T1326" s="91" t="str">
        <f t="shared" si="368"/>
        <v>Great Screen</v>
      </c>
      <c r="U1326" s="91" t="str">
        <f t="shared" si="368"/>
        <v>Transition   Score</v>
      </c>
      <c r="V1326" s="91">
        <f t="shared" si="368"/>
        <v>0</v>
      </c>
      <c r="W1326" s="91" t="str">
        <f t="shared" si="368"/>
        <v>Turnover Unforced</v>
      </c>
      <c r="X1326" s="91" t="str">
        <f t="shared" si="368"/>
        <v>Turnover Forced</v>
      </c>
      <c r="Y1326" s="91" t="str">
        <f t="shared" si="368"/>
        <v>Offensive Tie Ups</v>
      </c>
      <c r="Z1326" s="91" t="str">
        <f t="shared" si="368"/>
        <v>Poor  Closeout</v>
      </c>
      <c r="AA1326" s="91" t="str">
        <f t="shared" si="368"/>
        <v>Beat off B=ounce</v>
      </c>
      <c r="AB1326" s="91" t="str">
        <f t="shared" si="368"/>
        <v>Poor Attitude or Language</v>
      </c>
      <c r="AC1326" s="91" t="str">
        <f t="shared" si="368"/>
        <v>Poor Reaction to Officials</v>
      </c>
      <c r="AD1326" s="91">
        <f t="shared" si="368"/>
        <v>0</v>
      </c>
      <c r="AE1326" s="92" t="s">
        <v>22</v>
      </c>
      <c r="AF1326" s="70"/>
      <c r="AG1326" s="9"/>
    </row>
    <row r="1327" spans="1:33" s="3" customFormat="1" ht="39" customHeight="1" thickBot="1" x14ac:dyDescent="0.4">
      <c r="A1327" s="66"/>
      <c r="B1327" s="93" t="s">
        <v>36</v>
      </c>
      <c r="C1327" s="94"/>
      <c r="D1327" s="94"/>
      <c r="E1327" s="95" t="s">
        <v>38</v>
      </c>
      <c r="F1327" s="93" t="s">
        <v>35</v>
      </c>
      <c r="G1327" s="113"/>
      <c r="H1327" s="168">
        <f>H1299</f>
        <v>1</v>
      </c>
      <c r="I1327" s="168">
        <f t="shared" ref="I1327:AD1327" si="369">I1299</f>
        <v>1</v>
      </c>
      <c r="J1327" s="168">
        <f t="shared" si="369"/>
        <v>2</v>
      </c>
      <c r="K1327" s="168">
        <f t="shared" si="369"/>
        <v>1</v>
      </c>
      <c r="L1327" s="168">
        <f t="shared" si="369"/>
        <v>1</v>
      </c>
      <c r="M1327" s="168">
        <f t="shared" si="369"/>
        <v>3</v>
      </c>
      <c r="N1327" s="168">
        <f t="shared" si="369"/>
        <v>3</v>
      </c>
      <c r="O1327" s="168">
        <f t="shared" si="369"/>
        <v>1</v>
      </c>
      <c r="P1327" s="168">
        <f t="shared" si="369"/>
        <v>1</v>
      </c>
      <c r="Q1327" s="168">
        <f t="shared" si="369"/>
        <v>1</v>
      </c>
      <c r="R1327" s="168">
        <f t="shared" si="369"/>
        <v>1</v>
      </c>
      <c r="S1327" s="168">
        <f t="shared" si="369"/>
        <v>2</v>
      </c>
      <c r="T1327" s="168">
        <f t="shared" si="369"/>
        <v>1</v>
      </c>
      <c r="U1327" s="168">
        <f t="shared" si="369"/>
        <v>1</v>
      </c>
      <c r="V1327" s="168">
        <f t="shared" si="369"/>
        <v>0</v>
      </c>
      <c r="W1327" s="168">
        <f t="shared" si="369"/>
        <v>-2</v>
      </c>
      <c r="X1327" s="168">
        <f t="shared" si="369"/>
        <v>-1</v>
      </c>
      <c r="Y1327" s="168">
        <f t="shared" si="369"/>
        <v>-1</v>
      </c>
      <c r="Z1327" s="168">
        <f t="shared" si="369"/>
        <v>-1</v>
      </c>
      <c r="AA1327" s="168">
        <f t="shared" si="369"/>
        <v>-1</v>
      </c>
      <c r="AB1327" s="168">
        <f t="shared" si="369"/>
        <v>-1</v>
      </c>
      <c r="AC1327" s="168">
        <f t="shared" si="369"/>
        <v>-1</v>
      </c>
      <c r="AD1327" s="168">
        <f t="shared" si="369"/>
        <v>0</v>
      </c>
      <c r="AE1327" s="99"/>
      <c r="AF1327" s="66"/>
      <c r="AG1327" s="9"/>
    </row>
    <row r="1328" spans="1:33" ht="36" customHeight="1" x14ac:dyDescent="0.25">
      <c r="A1328" s="64"/>
      <c r="B1328" s="96" t="str">
        <f t="shared" ref="B1328:C1333" si="370">IF(B1300="","",B1300)</f>
        <v/>
      </c>
      <c r="C1328" s="227" t="str">
        <f t="shared" si="370"/>
        <v/>
      </c>
      <c r="D1328" s="227"/>
      <c r="E1328" s="228"/>
      <c r="F1328" s="14"/>
      <c r="G1328" s="15">
        <f>IF(F1328="y",1,0)</f>
        <v>0</v>
      </c>
      <c r="H1328" s="16"/>
      <c r="I1328" s="17"/>
      <c r="J1328" s="18"/>
      <c r="K1328" s="18"/>
      <c r="L1328" s="18"/>
      <c r="M1328" s="18"/>
      <c r="N1328" s="18"/>
      <c r="O1328" s="18"/>
      <c r="P1328" s="18"/>
      <c r="Q1328" s="18"/>
      <c r="R1328" s="19"/>
      <c r="S1328" s="18"/>
      <c r="T1328" s="18"/>
      <c r="U1328" s="18"/>
      <c r="V1328" s="19"/>
      <c r="W1328" s="16"/>
      <c r="X1328" s="18"/>
      <c r="Y1328" s="19"/>
      <c r="Z1328" s="18"/>
      <c r="AA1328" s="17"/>
      <c r="AB1328" s="18"/>
      <c r="AC1328" s="18"/>
      <c r="AD1328" s="19"/>
      <c r="AE1328" s="100">
        <f>(H1328*H$11)+(I1328*I$11)+(J1328*J$11)+(K1328*K$11)+(L1328*L$11)+(M1328*M$11)+(N1328*N$11)+(O1328*O$11)+(P1328*P$11)+(Q1328*Q$11)+(R1328*R$11)+(S1328*S$11)+(T1328*T$11)+(U1328*U$11)+(V1328*V$11)+(W1328*W$11)+(X1328*X$11)+(Y1328*Y$11)+(Z1328*Z$11)+(AA1328*AA$11)+(AB1328*AB$11)+(AC1328*AC$11)+(AD1328*AD$11)</f>
        <v>0</v>
      </c>
      <c r="AF1328" s="64"/>
    </row>
    <row r="1329" spans="1:32" ht="36" customHeight="1" x14ac:dyDescent="0.25">
      <c r="A1329" s="64"/>
      <c r="B1329" s="97" t="str">
        <f t="shared" si="370"/>
        <v/>
      </c>
      <c r="C1329" s="215" t="str">
        <f t="shared" si="370"/>
        <v/>
      </c>
      <c r="D1329" s="216"/>
      <c r="E1329" s="217"/>
      <c r="F1329" s="14"/>
      <c r="G1329" s="15">
        <f t="shared" ref="G1329:G1343" si="371">IF(F1329="y",1,0)</f>
        <v>0</v>
      </c>
      <c r="H1329" s="20"/>
      <c r="I1329" s="13"/>
      <c r="J1329" s="21"/>
      <c r="K1329" s="21"/>
      <c r="L1329" s="21"/>
      <c r="M1329" s="21"/>
      <c r="N1329" s="21"/>
      <c r="O1329" s="21"/>
      <c r="P1329" s="21"/>
      <c r="Q1329" s="21"/>
      <c r="R1329" s="12"/>
      <c r="S1329" s="21"/>
      <c r="T1329" s="21"/>
      <c r="U1329" s="21"/>
      <c r="V1329" s="12"/>
      <c r="W1329" s="20"/>
      <c r="X1329" s="21"/>
      <c r="Y1329" s="12"/>
      <c r="Z1329" s="21"/>
      <c r="AA1329" s="13"/>
      <c r="AB1329" s="21"/>
      <c r="AC1329" s="21"/>
      <c r="AD1329" s="12"/>
      <c r="AE1329" s="101">
        <f t="shared" ref="AE1329:AE1343" si="372">(H1329*H$11)+(I1329*I$11)+(J1329*J$11)+(K1329*K$11)+(L1329*L$11)+(M1329*M$11)+(N1329*N$11)+(O1329*O$11)+(P1329*P$11)+(Q1329*Q$11)+(R1329*R$11)+(S1329*S$11)+(T1329*T$11)+(U1329*U$11)+(V1329*V$11)+(W1329*W$11)+(X1329*X$11)+(Y1329*Y$11)+(Z1329*Z$11)+(AA1329*AA$11)+(AB1329*AB$11)+(AC1329*AC$11)+(AD1329*AD$11)</f>
        <v>0</v>
      </c>
      <c r="AF1329" s="64"/>
    </row>
    <row r="1330" spans="1:32" ht="36" customHeight="1" x14ac:dyDescent="0.25">
      <c r="A1330" s="64"/>
      <c r="B1330" s="97" t="str">
        <f t="shared" si="370"/>
        <v/>
      </c>
      <c r="C1330" s="215" t="str">
        <f t="shared" si="370"/>
        <v/>
      </c>
      <c r="D1330" s="216"/>
      <c r="E1330" s="217"/>
      <c r="F1330" s="14"/>
      <c r="G1330" s="15">
        <f t="shared" si="371"/>
        <v>0</v>
      </c>
      <c r="H1330" s="20"/>
      <c r="I1330" s="13"/>
      <c r="J1330" s="21"/>
      <c r="K1330" s="21"/>
      <c r="L1330" s="21"/>
      <c r="M1330" s="21"/>
      <c r="N1330" s="21"/>
      <c r="O1330" s="21"/>
      <c r="P1330" s="21"/>
      <c r="Q1330" s="21"/>
      <c r="R1330" s="12"/>
      <c r="S1330" s="21"/>
      <c r="T1330" s="21"/>
      <c r="U1330" s="21"/>
      <c r="V1330" s="12"/>
      <c r="W1330" s="20"/>
      <c r="X1330" s="21"/>
      <c r="Y1330" s="12"/>
      <c r="Z1330" s="21"/>
      <c r="AA1330" s="13"/>
      <c r="AB1330" s="21"/>
      <c r="AC1330" s="21"/>
      <c r="AD1330" s="12"/>
      <c r="AE1330" s="101">
        <f t="shared" si="372"/>
        <v>0</v>
      </c>
      <c r="AF1330" s="64"/>
    </row>
    <row r="1331" spans="1:32" ht="36" customHeight="1" x14ac:dyDescent="0.25">
      <c r="A1331" s="64"/>
      <c r="B1331" s="97" t="str">
        <f t="shared" si="370"/>
        <v/>
      </c>
      <c r="C1331" s="215" t="str">
        <f t="shared" si="370"/>
        <v/>
      </c>
      <c r="D1331" s="216"/>
      <c r="E1331" s="217"/>
      <c r="F1331" s="14"/>
      <c r="G1331" s="15">
        <f t="shared" si="371"/>
        <v>0</v>
      </c>
      <c r="H1331" s="20"/>
      <c r="I1331" s="13"/>
      <c r="J1331" s="21"/>
      <c r="K1331" s="21"/>
      <c r="L1331" s="21"/>
      <c r="M1331" s="21"/>
      <c r="N1331" s="21"/>
      <c r="O1331" s="21"/>
      <c r="P1331" s="21"/>
      <c r="Q1331" s="21"/>
      <c r="R1331" s="12"/>
      <c r="S1331" s="21"/>
      <c r="T1331" s="21"/>
      <c r="U1331" s="21"/>
      <c r="V1331" s="12"/>
      <c r="W1331" s="20"/>
      <c r="X1331" s="21"/>
      <c r="Y1331" s="12"/>
      <c r="Z1331" s="21"/>
      <c r="AA1331" s="13"/>
      <c r="AB1331" s="21"/>
      <c r="AC1331" s="21"/>
      <c r="AD1331" s="12"/>
      <c r="AE1331" s="101">
        <f t="shared" si="372"/>
        <v>0</v>
      </c>
      <c r="AF1331" s="64"/>
    </row>
    <row r="1332" spans="1:32" ht="36" customHeight="1" x14ac:dyDescent="0.25">
      <c r="A1332" s="64"/>
      <c r="B1332" s="97" t="str">
        <f t="shared" si="370"/>
        <v/>
      </c>
      <c r="C1332" s="215" t="str">
        <f t="shared" si="370"/>
        <v/>
      </c>
      <c r="D1332" s="216"/>
      <c r="E1332" s="217"/>
      <c r="F1332" s="14"/>
      <c r="G1332" s="15">
        <f t="shared" si="371"/>
        <v>0</v>
      </c>
      <c r="H1332" s="20"/>
      <c r="I1332" s="13"/>
      <c r="J1332" s="21"/>
      <c r="K1332" s="21"/>
      <c r="L1332" s="21"/>
      <c r="M1332" s="21"/>
      <c r="N1332" s="21"/>
      <c r="O1332" s="21"/>
      <c r="P1332" s="21"/>
      <c r="Q1332" s="21"/>
      <c r="R1332" s="12"/>
      <c r="S1332" s="21"/>
      <c r="T1332" s="21"/>
      <c r="U1332" s="21"/>
      <c r="V1332" s="12"/>
      <c r="W1332" s="20"/>
      <c r="X1332" s="21"/>
      <c r="Y1332" s="12"/>
      <c r="Z1332" s="21"/>
      <c r="AA1332" s="13"/>
      <c r="AB1332" s="21"/>
      <c r="AC1332" s="21"/>
      <c r="AD1332" s="12"/>
      <c r="AE1332" s="101">
        <f t="shared" si="372"/>
        <v>0</v>
      </c>
      <c r="AF1332" s="64"/>
    </row>
    <row r="1333" spans="1:32" ht="36" customHeight="1" x14ac:dyDescent="0.25">
      <c r="A1333" s="64"/>
      <c r="B1333" s="97" t="str">
        <f t="shared" si="370"/>
        <v/>
      </c>
      <c r="C1333" s="215" t="str">
        <f t="shared" si="370"/>
        <v/>
      </c>
      <c r="D1333" s="216"/>
      <c r="E1333" s="217"/>
      <c r="F1333" s="14"/>
      <c r="G1333" s="15">
        <f t="shared" si="371"/>
        <v>0</v>
      </c>
      <c r="H1333" s="20"/>
      <c r="I1333" s="13"/>
      <c r="J1333" s="21"/>
      <c r="K1333" s="21"/>
      <c r="L1333" s="21"/>
      <c r="M1333" s="21"/>
      <c r="N1333" s="21"/>
      <c r="O1333" s="21"/>
      <c r="P1333" s="21"/>
      <c r="Q1333" s="21"/>
      <c r="R1333" s="12"/>
      <c r="S1333" s="21"/>
      <c r="T1333" s="21"/>
      <c r="U1333" s="21"/>
      <c r="V1333" s="12"/>
      <c r="W1333" s="20"/>
      <c r="X1333" s="21"/>
      <c r="Y1333" s="12"/>
      <c r="Z1333" s="21"/>
      <c r="AA1333" s="13"/>
      <c r="AB1333" s="21"/>
      <c r="AC1333" s="21"/>
      <c r="AD1333" s="12"/>
      <c r="AE1333" s="101">
        <f t="shared" si="372"/>
        <v>0</v>
      </c>
      <c r="AF1333" s="64"/>
    </row>
    <row r="1334" spans="1:32" ht="36" customHeight="1" x14ac:dyDescent="0.25">
      <c r="A1334" s="64"/>
      <c r="B1334" s="97"/>
      <c r="C1334" s="215" t="str">
        <f t="shared" ref="C1334:C1343" si="373">IF(C1306="","",C1306)</f>
        <v/>
      </c>
      <c r="D1334" s="216"/>
      <c r="E1334" s="217"/>
      <c r="F1334" s="14"/>
      <c r="G1334" s="15">
        <f t="shared" si="371"/>
        <v>0</v>
      </c>
      <c r="H1334" s="20"/>
      <c r="I1334" s="13"/>
      <c r="J1334" s="21"/>
      <c r="K1334" s="21"/>
      <c r="L1334" s="21"/>
      <c r="M1334" s="21"/>
      <c r="N1334" s="21"/>
      <c r="O1334" s="21"/>
      <c r="P1334" s="21"/>
      <c r="Q1334" s="21"/>
      <c r="R1334" s="12"/>
      <c r="S1334" s="21"/>
      <c r="T1334" s="21"/>
      <c r="U1334" s="21"/>
      <c r="V1334" s="12"/>
      <c r="W1334" s="20"/>
      <c r="X1334" s="21"/>
      <c r="Y1334" s="12"/>
      <c r="Z1334" s="21"/>
      <c r="AA1334" s="13"/>
      <c r="AB1334" s="21"/>
      <c r="AC1334" s="21"/>
      <c r="AD1334" s="12"/>
      <c r="AE1334" s="101">
        <f t="shared" si="372"/>
        <v>0</v>
      </c>
      <c r="AF1334" s="64"/>
    </row>
    <row r="1335" spans="1:32" ht="36" customHeight="1" x14ac:dyDescent="0.25">
      <c r="A1335" s="64"/>
      <c r="B1335" s="97" t="str">
        <f t="shared" ref="B1335:B1343" si="374">IF(B1307="","",B1307)</f>
        <v/>
      </c>
      <c r="C1335" s="215" t="str">
        <f t="shared" si="373"/>
        <v/>
      </c>
      <c r="D1335" s="216"/>
      <c r="E1335" s="217"/>
      <c r="F1335" s="14"/>
      <c r="G1335" s="15">
        <f t="shared" si="371"/>
        <v>0</v>
      </c>
      <c r="H1335" s="20"/>
      <c r="I1335" s="13"/>
      <c r="J1335" s="21"/>
      <c r="K1335" s="21"/>
      <c r="L1335" s="21"/>
      <c r="M1335" s="21"/>
      <c r="N1335" s="21"/>
      <c r="O1335" s="21"/>
      <c r="P1335" s="21"/>
      <c r="Q1335" s="21"/>
      <c r="R1335" s="12"/>
      <c r="S1335" s="21"/>
      <c r="T1335" s="21"/>
      <c r="U1335" s="21"/>
      <c r="V1335" s="12"/>
      <c r="W1335" s="20"/>
      <c r="X1335" s="21"/>
      <c r="Y1335" s="12"/>
      <c r="Z1335" s="21"/>
      <c r="AA1335" s="13"/>
      <c r="AB1335" s="21"/>
      <c r="AC1335" s="21"/>
      <c r="AD1335" s="12"/>
      <c r="AE1335" s="101">
        <f t="shared" si="372"/>
        <v>0</v>
      </c>
      <c r="AF1335" s="64"/>
    </row>
    <row r="1336" spans="1:32" ht="36" customHeight="1" x14ac:dyDescent="0.25">
      <c r="A1336" s="64"/>
      <c r="B1336" s="97" t="str">
        <f t="shared" si="374"/>
        <v/>
      </c>
      <c r="C1336" s="215" t="str">
        <f t="shared" si="373"/>
        <v/>
      </c>
      <c r="D1336" s="216"/>
      <c r="E1336" s="217"/>
      <c r="F1336" s="14"/>
      <c r="G1336" s="15">
        <f t="shared" si="371"/>
        <v>0</v>
      </c>
      <c r="H1336" s="20"/>
      <c r="I1336" s="13"/>
      <c r="J1336" s="21"/>
      <c r="K1336" s="21"/>
      <c r="L1336" s="21"/>
      <c r="M1336" s="21"/>
      <c r="N1336" s="21"/>
      <c r="O1336" s="21"/>
      <c r="P1336" s="21"/>
      <c r="Q1336" s="21"/>
      <c r="R1336" s="12"/>
      <c r="S1336" s="21"/>
      <c r="T1336" s="21"/>
      <c r="U1336" s="21"/>
      <c r="V1336" s="12"/>
      <c r="W1336" s="20"/>
      <c r="X1336" s="21"/>
      <c r="Y1336" s="12"/>
      <c r="Z1336" s="21"/>
      <c r="AA1336" s="13"/>
      <c r="AB1336" s="21"/>
      <c r="AC1336" s="21"/>
      <c r="AD1336" s="12"/>
      <c r="AE1336" s="101">
        <f t="shared" si="372"/>
        <v>0</v>
      </c>
      <c r="AF1336" s="64"/>
    </row>
    <row r="1337" spans="1:32" ht="36" customHeight="1" x14ac:dyDescent="0.25">
      <c r="A1337" s="64"/>
      <c r="B1337" s="97" t="str">
        <f t="shared" si="374"/>
        <v/>
      </c>
      <c r="C1337" s="215" t="str">
        <f t="shared" si="373"/>
        <v/>
      </c>
      <c r="D1337" s="216"/>
      <c r="E1337" s="217"/>
      <c r="F1337" s="14"/>
      <c r="G1337" s="15">
        <f t="shared" si="371"/>
        <v>0</v>
      </c>
      <c r="H1337" s="20"/>
      <c r="I1337" s="13"/>
      <c r="J1337" s="21"/>
      <c r="K1337" s="21"/>
      <c r="L1337" s="21"/>
      <c r="M1337" s="21"/>
      <c r="N1337" s="21"/>
      <c r="O1337" s="21"/>
      <c r="P1337" s="21"/>
      <c r="Q1337" s="21"/>
      <c r="R1337" s="12"/>
      <c r="S1337" s="21"/>
      <c r="T1337" s="21"/>
      <c r="U1337" s="21"/>
      <c r="V1337" s="12"/>
      <c r="W1337" s="20"/>
      <c r="X1337" s="21"/>
      <c r="Y1337" s="12"/>
      <c r="Z1337" s="21"/>
      <c r="AA1337" s="13"/>
      <c r="AB1337" s="21"/>
      <c r="AC1337" s="21"/>
      <c r="AD1337" s="12"/>
      <c r="AE1337" s="101">
        <f t="shared" si="372"/>
        <v>0</v>
      </c>
      <c r="AF1337" s="64"/>
    </row>
    <row r="1338" spans="1:32" ht="36" customHeight="1" x14ac:dyDescent="0.25">
      <c r="A1338" s="64"/>
      <c r="B1338" s="97" t="str">
        <f t="shared" si="374"/>
        <v/>
      </c>
      <c r="C1338" s="215" t="str">
        <f t="shared" si="373"/>
        <v/>
      </c>
      <c r="D1338" s="216"/>
      <c r="E1338" s="217"/>
      <c r="F1338" s="14"/>
      <c r="G1338" s="15">
        <f t="shared" si="371"/>
        <v>0</v>
      </c>
      <c r="H1338" s="20"/>
      <c r="I1338" s="13"/>
      <c r="J1338" s="21"/>
      <c r="K1338" s="21"/>
      <c r="L1338" s="21"/>
      <c r="M1338" s="21"/>
      <c r="N1338" s="21"/>
      <c r="O1338" s="21"/>
      <c r="P1338" s="21"/>
      <c r="Q1338" s="21"/>
      <c r="R1338" s="12"/>
      <c r="S1338" s="21"/>
      <c r="T1338" s="21"/>
      <c r="U1338" s="21"/>
      <c r="V1338" s="12"/>
      <c r="W1338" s="20"/>
      <c r="X1338" s="21"/>
      <c r="Y1338" s="12"/>
      <c r="Z1338" s="21"/>
      <c r="AA1338" s="13"/>
      <c r="AB1338" s="21"/>
      <c r="AC1338" s="21"/>
      <c r="AD1338" s="12"/>
      <c r="AE1338" s="101">
        <f t="shared" si="372"/>
        <v>0</v>
      </c>
      <c r="AF1338" s="64"/>
    </row>
    <row r="1339" spans="1:32" ht="36" customHeight="1" x14ac:dyDescent="0.25">
      <c r="A1339" s="64"/>
      <c r="B1339" s="97" t="str">
        <f t="shared" si="374"/>
        <v/>
      </c>
      <c r="C1339" s="215" t="str">
        <f t="shared" si="373"/>
        <v/>
      </c>
      <c r="D1339" s="216"/>
      <c r="E1339" s="217"/>
      <c r="F1339" s="14"/>
      <c r="G1339" s="15">
        <f t="shared" si="371"/>
        <v>0</v>
      </c>
      <c r="H1339" s="20"/>
      <c r="I1339" s="13"/>
      <c r="J1339" s="21"/>
      <c r="K1339" s="21"/>
      <c r="L1339" s="21"/>
      <c r="M1339" s="21"/>
      <c r="N1339" s="21"/>
      <c r="O1339" s="21"/>
      <c r="P1339" s="21"/>
      <c r="Q1339" s="21"/>
      <c r="R1339" s="12"/>
      <c r="S1339" s="21"/>
      <c r="T1339" s="21"/>
      <c r="U1339" s="21"/>
      <c r="V1339" s="12"/>
      <c r="W1339" s="20"/>
      <c r="X1339" s="21"/>
      <c r="Y1339" s="12"/>
      <c r="Z1339" s="21"/>
      <c r="AA1339" s="13"/>
      <c r="AB1339" s="21"/>
      <c r="AC1339" s="21"/>
      <c r="AD1339" s="12"/>
      <c r="AE1339" s="101">
        <f t="shared" si="372"/>
        <v>0</v>
      </c>
      <c r="AF1339" s="64"/>
    </row>
    <row r="1340" spans="1:32" ht="36" customHeight="1" x14ac:dyDescent="0.25">
      <c r="A1340" s="64"/>
      <c r="B1340" s="97" t="str">
        <f t="shared" si="374"/>
        <v/>
      </c>
      <c r="C1340" s="215" t="str">
        <f t="shared" si="373"/>
        <v/>
      </c>
      <c r="D1340" s="216"/>
      <c r="E1340" s="217"/>
      <c r="F1340" s="14"/>
      <c r="G1340" s="15">
        <f t="shared" si="371"/>
        <v>0</v>
      </c>
      <c r="H1340" s="20"/>
      <c r="I1340" s="13"/>
      <c r="J1340" s="21"/>
      <c r="K1340" s="21"/>
      <c r="L1340" s="21"/>
      <c r="M1340" s="21"/>
      <c r="N1340" s="21"/>
      <c r="O1340" s="21"/>
      <c r="P1340" s="21"/>
      <c r="Q1340" s="21"/>
      <c r="R1340" s="12"/>
      <c r="S1340" s="21"/>
      <c r="T1340" s="21"/>
      <c r="U1340" s="21"/>
      <c r="V1340" s="12"/>
      <c r="W1340" s="20"/>
      <c r="X1340" s="21"/>
      <c r="Y1340" s="12"/>
      <c r="Z1340" s="21"/>
      <c r="AA1340" s="13"/>
      <c r="AB1340" s="21"/>
      <c r="AC1340" s="21"/>
      <c r="AD1340" s="12"/>
      <c r="AE1340" s="101">
        <f t="shared" si="372"/>
        <v>0</v>
      </c>
      <c r="AF1340" s="64"/>
    </row>
    <row r="1341" spans="1:32" ht="36" customHeight="1" x14ac:dyDescent="0.25">
      <c r="A1341" s="64"/>
      <c r="B1341" s="97" t="str">
        <f t="shared" si="374"/>
        <v/>
      </c>
      <c r="C1341" s="215" t="str">
        <f t="shared" si="373"/>
        <v/>
      </c>
      <c r="D1341" s="216"/>
      <c r="E1341" s="217"/>
      <c r="F1341" s="14"/>
      <c r="G1341" s="15">
        <f t="shared" si="371"/>
        <v>0</v>
      </c>
      <c r="H1341" s="20"/>
      <c r="I1341" s="13"/>
      <c r="J1341" s="21"/>
      <c r="K1341" s="21"/>
      <c r="L1341" s="21"/>
      <c r="M1341" s="21"/>
      <c r="N1341" s="21"/>
      <c r="O1341" s="21"/>
      <c r="P1341" s="21"/>
      <c r="Q1341" s="21"/>
      <c r="R1341" s="12"/>
      <c r="S1341" s="21"/>
      <c r="T1341" s="21"/>
      <c r="U1341" s="21"/>
      <c r="V1341" s="12"/>
      <c r="W1341" s="20"/>
      <c r="X1341" s="21"/>
      <c r="Y1341" s="12"/>
      <c r="Z1341" s="21"/>
      <c r="AA1341" s="13"/>
      <c r="AB1341" s="21"/>
      <c r="AC1341" s="21"/>
      <c r="AD1341" s="12"/>
      <c r="AE1341" s="101">
        <f t="shared" si="372"/>
        <v>0</v>
      </c>
      <c r="AF1341" s="64"/>
    </row>
    <row r="1342" spans="1:32" ht="36" customHeight="1" x14ac:dyDescent="0.25">
      <c r="A1342" s="64"/>
      <c r="B1342" s="97" t="str">
        <f t="shared" si="374"/>
        <v/>
      </c>
      <c r="C1342" s="215" t="str">
        <f t="shared" si="373"/>
        <v/>
      </c>
      <c r="D1342" s="216"/>
      <c r="E1342" s="217"/>
      <c r="F1342" s="14"/>
      <c r="G1342" s="15">
        <f t="shared" si="371"/>
        <v>0</v>
      </c>
      <c r="H1342" s="20"/>
      <c r="I1342" s="13"/>
      <c r="J1342" s="21"/>
      <c r="K1342" s="21"/>
      <c r="L1342" s="21"/>
      <c r="M1342" s="21"/>
      <c r="N1342" s="21"/>
      <c r="O1342" s="21"/>
      <c r="P1342" s="21"/>
      <c r="Q1342" s="21"/>
      <c r="R1342" s="12"/>
      <c r="S1342" s="21"/>
      <c r="T1342" s="21"/>
      <c r="U1342" s="21"/>
      <c r="V1342" s="12"/>
      <c r="W1342" s="20"/>
      <c r="X1342" s="21"/>
      <c r="Y1342" s="12"/>
      <c r="Z1342" s="21"/>
      <c r="AA1342" s="13"/>
      <c r="AB1342" s="21"/>
      <c r="AC1342" s="21"/>
      <c r="AD1342" s="12"/>
      <c r="AE1342" s="101">
        <f t="shared" si="372"/>
        <v>0</v>
      </c>
      <c r="AF1342" s="64"/>
    </row>
    <row r="1343" spans="1:32" ht="36.75" customHeight="1" thickBot="1" x14ac:dyDescent="0.3">
      <c r="A1343" s="64"/>
      <c r="B1343" s="98" t="str">
        <f t="shared" si="374"/>
        <v/>
      </c>
      <c r="C1343" s="224" t="str">
        <f t="shared" si="373"/>
        <v/>
      </c>
      <c r="D1343" s="225"/>
      <c r="E1343" s="226"/>
      <c r="F1343" s="160"/>
      <c r="G1343" s="23">
        <f t="shared" si="371"/>
        <v>0</v>
      </c>
      <c r="H1343" s="24"/>
      <c r="I1343" s="25"/>
      <c r="J1343" s="26"/>
      <c r="K1343" s="26"/>
      <c r="L1343" s="26"/>
      <c r="M1343" s="26"/>
      <c r="N1343" s="26"/>
      <c r="O1343" s="26"/>
      <c r="P1343" s="26"/>
      <c r="Q1343" s="26"/>
      <c r="R1343" s="27"/>
      <c r="S1343" s="26"/>
      <c r="T1343" s="26"/>
      <c r="U1343" s="26"/>
      <c r="V1343" s="27"/>
      <c r="W1343" s="24"/>
      <c r="X1343" s="26"/>
      <c r="Y1343" s="27"/>
      <c r="Z1343" s="26"/>
      <c r="AA1343" s="26"/>
      <c r="AB1343" s="26"/>
      <c r="AC1343" s="26"/>
      <c r="AD1343" s="27"/>
      <c r="AE1343" s="100">
        <f t="shared" si="372"/>
        <v>0</v>
      </c>
      <c r="AF1343" s="64"/>
    </row>
    <row r="1344" spans="1:32" ht="36" customHeight="1" thickTop="1" thickBot="1" x14ac:dyDescent="0.3">
      <c r="A1344" s="64"/>
      <c r="B1344" s="213" t="s">
        <v>25</v>
      </c>
      <c r="C1344" s="214"/>
      <c r="D1344" s="214"/>
      <c r="E1344" s="214"/>
      <c r="F1344" s="165"/>
      <c r="G1344" s="165"/>
      <c r="H1344" s="104">
        <f>SUM(H1328:H1343)</f>
        <v>0</v>
      </c>
      <c r="I1344" s="105">
        <f t="shared" ref="I1344:AD1344" si="375">SUM(I1328:I1343)</f>
        <v>0</v>
      </c>
      <c r="J1344" s="105">
        <f t="shared" si="375"/>
        <v>0</v>
      </c>
      <c r="K1344" s="105">
        <f t="shared" si="375"/>
        <v>0</v>
      </c>
      <c r="L1344" s="105">
        <f t="shared" si="375"/>
        <v>0</v>
      </c>
      <c r="M1344" s="105">
        <f t="shared" si="375"/>
        <v>0</v>
      </c>
      <c r="N1344" s="105">
        <f t="shared" si="375"/>
        <v>0</v>
      </c>
      <c r="O1344" s="105">
        <f t="shared" si="375"/>
        <v>0</v>
      </c>
      <c r="P1344" s="105">
        <f t="shared" si="375"/>
        <v>0</v>
      </c>
      <c r="Q1344" s="105">
        <f t="shared" si="375"/>
        <v>0</v>
      </c>
      <c r="R1344" s="166">
        <f t="shared" si="375"/>
        <v>0</v>
      </c>
      <c r="S1344" s="105">
        <f t="shared" si="375"/>
        <v>0</v>
      </c>
      <c r="T1344" s="105">
        <f t="shared" si="375"/>
        <v>0</v>
      </c>
      <c r="U1344" s="105">
        <f t="shared" si="375"/>
        <v>0</v>
      </c>
      <c r="V1344" s="107">
        <f t="shared" si="375"/>
        <v>0</v>
      </c>
      <c r="W1344" s="108">
        <f t="shared" si="375"/>
        <v>0</v>
      </c>
      <c r="X1344" s="105">
        <f t="shared" si="375"/>
        <v>0</v>
      </c>
      <c r="Y1344" s="166">
        <f t="shared" si="375"/>
        <v>0</v>
      </c>
      <c r="Z1344" s="109">
        <f t="shared" si="375"/>
        <v>0</v>
      </c>
      <c r="AA1344" s="110">
        <f t="shared" si="375"/>
        <v>0</v>
      </c>
      <c r="AB1344" s="110">
        <f t="shared" si="375"/>
        <v>0</v>
      </c>
      <c r="AC1344" s="110">
        <f t="shared" si="375"/>
        <v>0</v>
      </c>
      <c r="AD1344" s="111">
        <f t="shared" si="375"/>
        <v>0</v>
      </c>
      <c r="AE1344" s="102">
        <f>SUM(AE1328:AE1343)</f>
        <v>0</v>
      </c>
      <c r="AF1344" s="64"/>
    </row>
    <row r="1345" spans="1:33" ht="8.25" customHeight="1" thickTop="1" x14ac:dyDescent="0.25">
      <c r="A1345" s="64"/>
      <c r="B1345" s="64"/>
      <c r="C1345" s="64"/>
      <c r="D1345" s="64"/>
      <c r="E1345" s="64"/>
      <c r="F1345" s="64"/>
      <c r="G1345" s="64"/>
      <c r="H1345" s="64"/>
      <c r="I1345" s="64"/>
      <c r="J1345" s="64"/>
      <c r="K1345" s="64"/>
      <c r="L1345" s="64"/>
      <c r="M1345" s="64"/>
      <c r="N1345" s="64"/>
      <c r="O1345" s="64"/>
      <c r="P1345" s="64"/>
      <c r="Q1345" s="64"/>
      <c r="R1345" s="64"/>
      <c r="S1345" s="64"/>
      <c r="T1345" s="64"/>
      <c r="U1345" s="64"/>
      <c r="V1345" s="64"/>
      <c r="W1345" s="64"/>
      <c r="X1345" s="64"/>
      <c r="Y1345" s="64"/>
      <c r="Z1345" s="64"/>
      <c r="AA1345" s="64"/>
      <c r="AB1345" s="64"/>
      <c r="AC1345" s="64"/>
      <c r="AD1345" s="64"/>
      <c r="AE1345" s="64"/>
      <c r="AF1345" s="64"/>
    </row>
    <row r="1346" spans="1:33" x14ac:dyDescent="0.25">
      <c r="A1346" s="64"/>
      <c r="B1346" s="71"/>
      <c r="C1346" s="71"/>
      <c r="D1346" s="71"/>
      <c r="E1346" s="71"/>
      <c r="F1346" s="71"/>
      <c r="G1346" s="71"/>
      <c r="H1346" s="71"/>
      <c r="I1346" s="71"/>
      <c r="J1346" s="71"/>
      <c r="K1346" s="71"/>
      <c r="L1346" s="71"/>
      <c r="M1346" s="71"/>
      <c r="N1346" s="71"/>
      <c r="O1346" s="71"/>
      <c r="P1346" s="71"/>
      <c r="Q1346" s="71"/>
      <c r="R1346" s="71"/>
      <c r="S1346" s="71"/>
      <c r="T1346" s="71"/>
      <c r="U1346" s="71"/>
      <c r="V1346" s="71"/>
      <c r="W1346" s="71"/>
      <c r="X1346" s="71"/>
      <c r="Y1346" s="71"/>
      <c r="Z1346" s="71"/>
      <c r="AA1346" s="71"/>
      <c r="AB1346" s="71"/>
      <c r="AC1346" s="71"/>
      <c r="AD1346" s="71"/>
      <c r="AE1346" s="71"/>
      <c r="AF1346" s="64"/>
    </row>
    <row r="1347" spans="1:33" s="2" customFormat="1" ht="33.75" x14ac:dyDescent="0.5">
      <c r="A1347" s="65"/>
      <c r="B1347" s="72"/>
      <c r="C1347" s="222" t="s">
        <v>11</v>
      </c>
      <c r="D1347" s="222"/>
      <c r="E1347" s="222"/>
      <c r="F1347" s="222"/>
      <c r="G1347" s="222"/>
      <c r="H1347" s="222"/>
      <c r="I1347" s="222"/>
      <c r="J1347" s="222"/>
      <c r="K1347" s="222"/>
      <c r="L1347" s="222"/>
      <c r="M1347" s="222"/>
      <c r="N1347" s="222"/>
      <c r="O1347" s="222"/>
      <c r="P1347" s="222"/>
      <c r="Q1347" s="222"/>
      <c r="R1347" s="222"/>
      <c r="S1347" s="222"/>
      <c r="T1347" s="222"/>
      <c r="U1347" s="222"/>
      <c r="V1347" s="222"/>
      <c r="W1347" s="222"/>
      <c r="X1347" s="222"/>
      <c r="Y1347" s="222"/>
      <c r="Z1347" s="222"/>
      <c r="AA1347" s="222"/>
      <c r="AB1347" s="222"/>
      <c r="AC1347" s="222"/>
      <c r="AD1347" s="222"/>
      <c r="AE1347" s="222"/>
      <c r="AF1347" s="65"/>
      <c r="AG1347" s="9"/>
    </row>
    <row r="1348" spans="1:33" s="3" customFormat="1" ht="26.25" x14ac:dyDescent="0.4">
      <c r="A1348" s="66"/>
      <c r="B1348" s="73"/>
      <c r="C1348" s="223" t="s">
        <v>12</v>
      </c>
      <c r="D1348" s="223"/>
      <c r="E1348" s="223"/>
      <c r="F1348" s="223"/>
      <c r="G1348" s="223"/>
      <c r="H1348" s="223"/>
      <c r="I1348" s="223"/>
      <c r="J1348" s="223"/>
      <c r="K1348" s="223"/>
      <c r="L1348" s="223"/>
      <c r="M1348" s="223"/>
      <c r="N1348" s="223"/>
      <c r="O1348" s="223"/>
      <c r="P1348" s="223"/>
      <c r="Q1348" s="223"/>
      <c r="R1348" s="223"/>
      <c r="S1348" s="223"/>
      <c r="T1348" s="223"/>
      <c r="U1348" s="223"/>
      <c r="V1348" s="223"/>
      <c r="W1348" s="223"/>
      <c r="X1348" s="223"/>
      <c r="Y1348" s="223"/>
      <c r="Z1348" s="223"/>
      <c r="AA1348" s="223"/>
      <c r="AB1348" s="223"/>
      <c r="AC1348" s="223"/>
      <c r="AD1348" s="223"/>
      <c r="AE1348" s="223"/>
      <c r="AF1348" s="66"/>
      <c r="AG1348" s="9"/>
    </row>
    <row r="1349" spans="1:33" s="3" customFormat="1" ht="9" customHeight="1" x14ac:dyDescent="0.4">
      <c r="A1349" s="66"/>
      <c r="B1349" s="73"/>
      <c r="C1349" s="163"/>
      <c r="D1349" s="163"/>
      <c r="E1349" s="163"/>
      <c r="F1349" s="163"/>
      <c r="G1349" s="163"/>
      <c r="H1349" s="163"/>
      <c r="I1349" s="163"/>
      <c r="J1349" s="163"/>
      <c r="K1349" s="163"/>
      <c r="L1349" s="163"/>
      <c r="M1349" s="163"/>
      <c r="N1349" s="163"/>
      <c r="O1349" s="163"/>
      <c r="P1349" s="163"/>
      <c r="Q1349" s="163"/>
      <c r="R1349" s="163"/>
      <c r="S1349" s="163"/>
      <c r="T1349" s="163"/>
      <c r="U1349" s="163"/>
      <c r="V1349" s="163"/>
      <c r="W1349" s="163"/>
      <c r="X1349" s="163"/>
      <c r="Y1349" s="163"/>
      <c r="Z1349" s="163"/>
      <c r="AA1349" s="163"/>
      <c r="AB1349" s="163"/>
      <c r="AC1349" s="163"/>
      <c r="AD1349" s="163"/>
      <c r="AE1349" s="163"/>
      <c r="AF1349" s="66"/>
      <c r="AG1349" s="9"/>
    </row>
    <row r="1350" spans="1:33" s="4" customFormat="1" ht="32.25" customHeight="1" x14ac:dyDescent="0.3">
      <c r="A1350" s="67"/>
      <c r="B1350" s="75"/>
      <c r="C1350" s="75"/>
      <c r="D1350" s="219" t="str">
        <f>IF(D1322="","",D1322)</f>
        <v/>
      </c>
      <c r="E1350" s="220"/>
      <c r="F1350" s="220"/>
      <c r="G1350" s="220"/>
      <c r="H1350" s="221"/>
      <c r="I1350" s="76"/>
      <c r="J1350" s="219" t="str">
        <f>IF(J1322="","",J1322)</f>
        <v/>
      </c>
      <c r="K1350" s="220"/>
      <c r="L1350" s="220"/>
      <c r="M1350" s="220"/>
      <c r="N1350" s="220"/>
      <c r="O1350" s="220"/>
      <c r="P1350" s="220"/>
      <c r="Q1350" s="221"/>
      <c r="R1350" s="77" t="s">
        <v>13</v>
      </c>
      <c r="S1350" s="169"/>
      <c r="T1350" s="170"/>
      <c r="U1350" s="170"/>
      <c r="V1350" s="170"/>
      <c r="W1350" s="170"/>
      <c r="X1350" s="170"/>
      <c r="Y1350" s="170"/>
      <c r="Z1350" s="171"/>
      <c r="AA1350" s="77" t="s">
        <v>16</v>
      </c>
      <c r="AB1350" s="172"/>
      <c r="AC1350" s="173"/>
      <c r="AD1350" s="174"/>
      <c r="AE1350" s="78"/>
      <c r="AF1350" s="67"/>
      <c r="AG1350" s="10">
        <f>IF(AB1350="",0,1)</f>
        <v>0</v>
      </c>
    </row>
    <row r="1351" spans="1:33" s="5" customFormat="1" x14ac:dyDescent="0.3">
      <c r="A1351" s="68"/>
      <c r="B1351" s="78"/>
      <c r="C1351" s="78"/>
      <c r="D1351" s="218" t="s">
        <v>20</v>
      </c>
      <c r="E1351" s="218"/>
      <c r="F1351" s="218"/>
      <c r="G1351" s="218"/>
      <c r="H1351" s="218"/>
      <c r="I1351" s="78"/>
      <c r="J1351" s="218" t="s">
        <v>14</v>
      </c>
      <c r="K1351" s="218"/>
      <c r="L1351" s="218"/>
      <c r="M1351" s="218"/>
      <c r="N1351" s="218"/>
      <c r="O1351" s="218"/>
      <c r="P1351" s="218"/>
      <c r="Q1351" s="218"/>
      <c r="R1351" s="78"/>
      <c r="S1351" s="218" t="s">
        <v>15</v>
      </c>
      <c r="T1351" s="218"/>
      <c r="U1351" s="218"/>
      <c r="V1351" s="218"/>
      <c r="W1351" s="218"/>
      <c r="X1351" s="218"/>
      <c r="Y1351" s="218"/>
      <c r="Z1351" s="218"/>
      <c r="AA1351" s="78"/>
      <c r="AB1351" s="218" t="s">
        <v>17</v>
      </c>
      <c r="AC1351" s="218"/>
      <c r="AD1351" s="218"/>
      <c r="AE1351" s="78"/>
      <c r="AF1351" s="68"/>
      <c r="AG1351" s="9"/>
    </row>
    <row r="1352" spans="1:33" ht="21.75" thickBot="1" x14ac:dyDescent="0.3">
      <c r="A1352" s="64"/>
      <c r="B1352" s="79"/>
      <c r="C1352" s="71"/>
      <c r="D1352" s="71"/>
      <c r="E1352" s="71"/>
      <c r="F1352" s="71"/>
      <c r="G1352" s="71"/>
      <c r="H1352" s="71"/>
      <c r="I1352" s="71"/>
      <c r="J1352" s="80"/>
      <c r="K1352" s="80"/>
      <c r="L1352" s="80"/>
      <c r="M1352" s="80"/>
      <c r="N1352" s="80"/>
      <c r="O1352" s="80"/>
      <c r="P1352" s="80"/>
      <c r="Q1352" s="80"/>
      <c r="R1352" s="71"/>
      <c r="S1352" s="80"/>
      <c r="T1352" s="80"/>
      <c r="U1352" s="80"/>
      <c r="V1352" s="80"/>
      <c r="W1352" s="80"/>
      <c r="X1352" s="80"/>
      <c r="Y1352" s="80"/>
      <c r="Z1352" s="80"/>
      <c r="AA1352" s="71"/>
      <c r="AB1352" s="71"/>
      <c r="AC1352" s="71"/>
      <c r="AD1352" s="71"/>
      <c r="AE1352" s="71"/>
      <c r="AF1352" s="64"/>
    </row>
    <row r="1353" spans="1:33" s="6" customFormat="1" ht="31.5" customHeight="1" thickTop="1" thickBot="1" x14ac:dyDescent="0.3">
      <c r="A1353" s="69"/>
      <c r="B1353" s="81"/>
      <c r="C1353" s="82"/>
      <c r="D1353" s="82"/>
      <c r="E1353" s="82"/>
      <c r="F1353" s="82"/>
      <c r="G1353" s="82"/>
      <c r="H1353" s="230" t="s">
        <v>41</v>
      </c>
      <c r="I1353" s="231"/>
      <c r="J1353" s="231"/>
      <c r="K1353" s="231"/>
      <c r="L1353" s="231"/>
      <c r="M1353" s="231"/>
      <c r="N1353" s="231"/>
      <c r="O1353" s="231"/>
      <c r="P1353" s="231"/>
      <c r="Q1353" s="231"/>
      <c r="R1353" s="231"/>
      <c r="S1353" s="231"/>
      <c r="T1353" s="231"/>
      <c r="U1353" s="231"/>
      <c r="V1353" s="231"/>
      <c r="W1353" s="161"/>
      <c r="X1353" s="162"/>
      <c r="Y1353" s="162"/>
      <c r="Z1353" s="85" t="s">
        <v>42</v>
      </c>
      <c r="AA1353" s="86"/>
      <c r="AB1353" s="86"/>
      <c r="AC1353" s="86"/>
      <c r="AD1353" s="86"/>
      <c r="AE1353" s="87"/>
      <c r="AF1353" s="69"/>
      <c r="AG1353" s="9"/>
    </row>
    <row r="1354" spans="1:33" s="7" customFormat="1" ht="69.75" customHeight="1" thickBot="1" x14ac:dyDescent="0.4">
      <c r="A1354" s="70"/>
      <c r="B1354" s="88"/>
      <c r="C1354" s="229" t="s">
        <v>4</v>
      </c>
      <c r="D1354" s="229"/>
      <c r="E1354" s="229"/>
      <c r="F1354" s="164"/>
      <c r="G1354" s="90"/>
      <c r="H1354" s="91" t="str">
        <f>H1326</f>
        <v>Box Out</v>
      </c>
      <c r="I1354" s="91" t="str">
        <f t="shared" ref="I1354:AD1354" si="376">I1326</f>
        <v>Deflect, Tip Out or Intercept</v>
      </c>
      <c r="J1354" s="91" t="str">
        <f t="shared" si="376"/>
        <v>Loose  Ball    or Dive on Floor</v>
      </c>
      <c r="K1354" s="91" t="str">
        <f t="shared" si="376"/>
        <v>Defensive Rebound</v>
      </c>
      <c r="L1354" s="91" t="str">
        <f t="shared" si="376"/>
        <v>Offensive Rebound</v>
      </c>
      <c r="M1354" s="91" t="str">
        <f t="shared" si="376"/>
        <v>Steal</v>
      </c>
      <c r="N1354" s="91" t="str">
        <f t="shared" si="376"/>
        <v>Charge</v>
      </c>
      <c r="O1354" s="91" t="str">
        <f t="shared" si="376"/>
        <v>Block          Shot</v>
      </c>
      <c r="P1354" s="91" t="str">
        <f t="shared" si="376"/>
        <v>Ball Pressure</v>
      </c>
      <c r="Q1354" s="91" t="str">
        <f t="shared" si="376"/>
        <v>Help Action</v>
      </c>
      <c r="R1354" s="91" t="str">
        <f t="shared" si="376"/>
        <v>Assist</v>
      </c>
      <c r="S1354" s="91" t="str">
        <f t="shared" si="376"/>
        <v>Defensive Tie Ups</v>
      </c>
      <c r="T1354" s="91" t="str">
        <f t="shared" si="376"/>
        <v>Great Screen</v>
      </c>
      <c r="U1354" s="91" t="str">
        <f t="shared" si="376"/>
        <v>Transition   Score</v>
      </c>
      <c r="V1354" s="91">
        <f t="shared" si="376"/>
        <v>0</v>
      </c>
      <c r="W1354" s="91" t="str">
        <f t="shared" si="376"/>
        <v>Turnover Unforced</v>
      </c>
      <c r="X1354" s="91" t="str">
        <f t="shared" si="376"/>
        <v>Turnover Forced</v>
      </c>
      <c r="Y1354" s="91" t="str">
        <f t="shared" si="376"/>
        <v>Offensive Tie Ups</v>
      </c>
      <c r="Z1354" s="91" t="str">
        <f t="shared" si="376"/>
        <v>Poor  Closeout</v>
      </c>
      <c r="AA1354" s="91" t="str">
        <f t="shared" si="376"/>
        <v>Beat off B=ounce</v>
      </c>
      <c r="AB1354" s="91" t="str">
        <f t="shared" si="376"/>
        <v>Poor Attitude or Language</v>
      </c>
      <c r="AC1354" s="91" t="str">
        <f t="shared" si="376"/>
        <v>Poor Reaction to Officials</v>
      </c>
      <c r="AD1354" s="91">
        <f t="shared" si="376"/>
        <v>0</v>
      </c>
      <c r="AE1354" s="92" t="s">
        <v>22</v>
      </c>
      <c r="AF1354" s="70"/>
      <c r="AG1354" s="9"/>
    </row>
    <row r="1355" spans="1:33" s="3" customFormat="1" ht="39" customHeight="1" thickBot="1" x14ac:dyDescent="0.4">
      <c r="A1355" s="66"/>
      <c r="B1355" s="93" t="s">
        <v>36</v>
      </c>
      <c r="C1355" s="94"/>
      <c r="D1355" s="94"/>
      <c r="E1355" s="95" t="s">
        <v>38</v>
      </c>
      <c r="F1355" s="93" t="s">
        <v>35</v>
      </c>
      <c r="G1355" s="113"/>
      <c r="H1355" s="168">
        <f>H1327</f>
        <v>1</v>
      </c>
      <c r="I1355" s="168">
        <f t="shared" ref="I1355:AD1355" si="377">I1327</f>
        <v>1</v>
      </c>
      <c r="J1355" s="168">
        <f t="shared" si="377"/>
        <v>2</v>
      </c>
      <c r="K1355" s="168">
        <f t="shared" si="377"/>
        <v>1</v>
      </c>
      <c r="L1355" s="168">
        <f t="shared" si="377"/>
        <v>1</v>
      </c>
      <c r="M1355" s="168">
        <f t="shared" si="377"/>
        <v>3</v>
      </c>
      <c r="N1355" s="168">
        <f t="shared" si="377"/>
        <v>3</v>
      </c>
      <c r="O1355" s="168">
        <f t="shared" si="377"/>
        <v>1</v>
      </c>
      <c r="P1355" s="168">
        <f t="shared" si="377"/>
        <v>1</v>
      </c>
      <c r="Q1355" s="168">
        <f t="shared" si="377"/>
        <v>1</v>
      </c>
      <c r="R1355" s="168">
        <f t="shared" si="377"/>
        <v>1</v>
      </c>
      <c r="S1355" s="168">
        <f t="shared" si="377"/>
        <v>2</v>
      </c>
      <c r="T1355" s="168">
        <f t="shared" si="377"/>
        <v>1</v>
      </c>
      <c r="U1355" s="168">
        <f t="shared" si="377"/>
        <v>1</v>
      </c>
      <c r="V1355" s="168">
        <f t="shared" si="377"/>
        <v>0</v>
      </c>
      <c r="W1355" s="168">
        <f t="shared" si="377"/>
        <v>-2</v>
      </c>
      <c r="X1355" s="168">
        <f t="shared" si="377"/>
        <v>-1</v>
      </c>
      <c r="Y1355" s="168">
        <f t="shared" si="377"/>
        <v>-1</v>
      </c>
      <c r="Z1355" s="168">
        <f t="shared" si="377"/>
        <v>-1</v>
      </c>
      <c r="AA1355" s="168">
        <f t="shared" si="377"/>
        <v>-1</v>
      </c>
      <c r="AB1355" s="168">
        <f t="shared" si="377"/>
        <v>-1</v>
      </c>
      <c r="AC1355" s="168">
        <f t="shared" si="377"/>
        <v>-1</v>
      </c>
      <c r="AD1355" s="168">
        <f t="shared" si="377"/>
        <v>0</v>
      </c>
      <c r="AE1355" s="99"/>
      <c r="AF1355" s="66"/>
      <c r="AG1355" s="9"/>
    </row>
    <row r="1356" spans="1:33" ht="36" customHeight="1" x14ac:dyDescent="0.25">
      <c r="A1356" s="64"/>
      <c r="B1356" s="96" t="str">
        <f t="shared" ref="B1356:C1361" si="378">IF(B1328="","",B1328)</f>
        <v/>
      </c>
      <c r="C1356" s="227" t="str">
        <f t="shared" si="378"/>
        <v/>
      </c>
      <c r="D1356" s="227"/>
      <c r="E1356" s="228"/>
      <c r="F1356" s="14"/>
      <c r="G1356" s="15">
        <f>IF(F1356="y",1,0)</f>
        <v>0</v>
      </c>
      <c r="H1356" s="16"/>
      <c r="I1356" s="17"/>
      <c r="J1356" s="18"/>
      <c r="K1356" s="18"/>
      <c r="L1356" s="18"/>
      <c r="M1356" s="18"/>
      <c r="N1356" s="18"/>
      <c r="O1356" s="18"/>
      <c r="P1356" s="18"/>
      <c r="Q1356" s="18"/>
      <c r="R1356" s="19"/>
      <c r="S1356" s="18"/>
      <c r="T1356" s="18"/>
      <c r="U1356" s="18"/>
      <c r="V1356" s="19"/>
      <c r="W1356" s="16"/>
      <c r="X1356" s="18"/>
      <c r="Y1356" s="19"/>
      <c r="Z1356" s="18"/>
      <c r="AA1356" s="17"/>
      <c r="AB1356" s="18"/>
      <c r="AC1356" s="18"/>
      <c r="AD1356" s="19"/>
      <c r="AE1356" s="100">
        <f>(H1356*H$11)+(I1356*I$11)+(J1356*J$11)+(K1356*K$11)+(L1356*L$11)+(M1356*M$11)+(N1356*N$11)+(O1356*O$11)+(P1356*P$11)+(Q1356*Q$11)+(R1356*R$11)+(S1356*S$11)+(T1356*T$11)+(U1356*U$11)+(V1356*V$11)+(W1356*W$11)+(X1356*X$11)+(Y1356*Y$11)+(Z1356*Z$11)+(AA1356*AA$11)+(AB1356*AB$11)+(AC1356*AC$11)+(AD1356*AD$11)</f>
        <v>0</v>
      </c>
      <c r="AF1356" s="64"/>
    </row>
    <row r="1357" spans="1:33" ht="36" customHeight="1" x14ac:dyDescent="0.25">
      <c r="A1357" s="64"/>
      <c r="B1357" s="97" t="str">
        <f t="shared" si="378"/>
        <v/>
      </c>
      <c r="C1357" s="215" t="str">
        <f t="shared" si="378"/>
        <v/>
      </c>
      <c r="D1357" s="216"/>
      <c r="E1357" s="217"/>
      <c r="F1357" s="14"/>
      <c r="G1357" s="15">
        <f t="shared" ref="G1357:G1371" si="379">IF(F1357="y",1,0)</f>
        <v>0</v>
      </c>
      <c r="H1357" s="20"/>
      <c r="I1357" s="13"/>
      <c r="J1357" s="21"/>
      <c r="K1357" s="21"/>
      <c r="L1357" s="21"/>
      <c r="M1357" s="21"/>
      <c r="N1357" s="21"/>
      <c r="O1357" s="21"/>
      <c r="P1357" s="21"/>
      <c r="Q1357" s="21"/>
      <c r="R1357" s="12"/>
      <c r="S1357" s="21"/>
      <c r="T1357" s="21"/>
      <c r="U1357" s="21"/>
      <c r="V1357" s="12"/>
      <c r="W1357" s="20"/>
      <c r="X1357" s="21"/>
      <c r="Y1357" s="12"/>
      <c r="Z1357" s="21"/>
      <c r="AA1357" s="13"/>
      <c r="AB1357" s="21"/>
      <c r="AC1357" s="21"/>
      <c r="AD1357" s="12"/>
      <c r="AE1357" s="101">
        <f t="shared" ref="AE1357:AE1371" si="380">(H1357*H$11)+(I1357*I$11)+(J1357*J$11)+(K1357*K$11)+(L1357*L$11)+(M1357*M$11)+(N1357*N$11)+(O1357*O$11)+(P1357*P$11)+(Q1357*Q$11)+(R1357*R$11)+(S1357*S$11)+(T1357*T$11)+(U1357*U$11)+(V1357*V$11)+(W1357*W$11)+(X1357*X$11)+(Y1357*Y$11)+(Z1357*Z$11)+(AA1357*AA$11)+(AB1357*AB$11)+(AC1357*AC$11)+(AD1357*AD$11)</f>
        <v>0</v>
      </c>
      <c r="AF1357" s="64"/>
    </row>
    <row r="1358" spans="1:33" ht="36" customHeight="1" x14ac:dyDescent="0.25">
      <c r="A1358" s="64"/>
      <c r="B1358" s="97" t="str">
        <f t="shared" si="378"/>
        <v/>
      </c>
      <c r="C1358" s="215" t="str">
        <f t="shared" si="378"/>
        <v/>
      </c>
      <c r="D1358" s="216"/>
      <c r="E1358" s="217"/>
      <c r="F1358" s="14"/>
      <c r="G1358" s="15">
        <f t="shared" si="379"/>
        <v>0</v>
      </c>
      <c r="H1358" s="20"/>
      <c r="I1358" s="13"/>
      <c r="J1358" s="21"/>
      <c r="K1358" s="21"/>
      <c r="L1358" s="21"/>
      <c r="M1358" s="21"/>
      <c r="N1358" s="21"/>
      <c r="O1358" s="21"/>
      <c r="P1358" s="21"/>
      <c r="Q1358" s="21"/>
      <c r="R1358" s="12"/>
      <c r="S1358" s="21"/>
      <c r="T1358" s="21"/>
      <c r="U1358" s="21"/>
      <c r="V1358" s="12"/>
      <c r="W1358" s="20"/>
      <c r="X1358" s="21"/>
      <c r="Y1358" s="12"/>
      <c r="Z1358" s="21"/>
      <c r="AA1358" s="13"/>
      <c r="AB1358" s="21"/>
      <c r="AC1358" s="21"/>
      <c r="AD1358" s="12"/>
      <c r="AE1358" s="101">
        <f t="shared" si="380"/>
        <v>0</v>
      </c>
      <c r="AF1358" s="64"/>
    </row>
    <row r="1359" spans="1:33" ht="36" customHeight="1" x14ac:dyDescent="0.25">
      <c r="A1359" s="64"/>
      <c r="B1359" s="97" t="str">
        <f t="shared" si="378"/>
        <v/>
      </c>
      <c r="C1359" s="215" t="str">
        <f t="shared" si="378"/>
        <v/>
      </c>
      <c r="D1359" s="216"/>
      <c r="E1359" s="217"/>
      <c r="F1359" s="14"/>
      <c r="G1359" s="15">
        <f t="shared" si="379"/>
        <v>0</v>
      </c>
      <c r="H1359" s="20"/>
      <c r="I1359" s="13"/>
      <c r="J1359" s="21"/>
      <c r="K1359" s="21"/>
      <c r="L1359" s="21"/>
      <c r="M1359" s="21"/>
      <c r="N1359" s="21"/>
      <c r="O1359" s="21"/>
      <c r="P1359" s="21"/>
      <c r="Q1359" s="21"/>
      <c r="R1359" s="12"/>
      <c r="S1359" s="21"/>
      <c r="T1359" s="21"/>
      <c r="U1359" s="21"/>
      <c r="V1359" s="12"/>
      <c r="W1359" s="20"/>
      <c r="X1359" s="21"/>
      <c r="Y1359" s="12"/>
      <c r="Z1359" s="21"/>
      <c r="AA1359" s="13"/>
      <c r="AB1359" s="21"/>
      <c r="AC1359" s="21"/>
      <c r="AD1359" s="12"/>
      <c r="AE1359" s="101">
        <f t="shared" si="380"/>
        <v>0</v>
      </c>
      <c r="AF1359" s="64"/>
    </row>
    <row r="1360" spans="1:33" ht="36" customHeight="1" x14ac:dyDescent="0.25">
      <c r="A1360" s="64"/>
      <c r="B1360" s="97" t="str">
        <f t="shared" si="378"/>
        <v/>
      </c>
      <c r="C1360" s="215" t="str">
        <f t="shared" si="378"/>
        <v/>
      </c>
      <c r="D1360" s="216"/>
      <c r="E1360" s="217"/>
      <c r="F1360" s="14"/>
      <c r="G1360" s="15">
        <f t="shared" si="379"/>
        <v>0</v>
      </c>
      <c r="H1360" s="20"/>
      <c r="I1360" s="13"/>
      <c r="J1360" s="21"/>
      <c r="K1360" s="21"/>
      <c r="L1360" s="21"/>
      <c r="M1360" s="21"/>
      <c r="N1360" s="21"/>
      <c r="O1360" s="21"/>
      <c r="P1360" s="21"/>
      <c r="Q1360" s="21"/>
      <c r="R1360" s="12"/>
      <c r="S1360" s="21"/>
      <c r="T1360" s="21"/>
      <c r="U1360" s="21"/>
      <c r="V1360" s="12"/>
      <c r="W1360" s="20"/>
      <c r="X1360" s="21"/>
      <c r="Y1360" s="12"/>
      <c r="Z1360" s="21"/>
      <c r="AA1360" s="13"/>
      <c r="AB1360" s="21"/>
      <c r="AC1360" s="21"/>
      <c r="AD1360" s="12"/>
      <c r="AE1360" s="101">
        <f t="shared" si="380"/>
        <v>0</v>
      </c>
      <c r="AF1360" s="64"/>
    </row>
    <row r="1361" spans="1:33" ht="36" customHeight="1" x14ac:dyDescent="0.25">
      <c r="A1361" s="64"/>
      <c r="B1361" s="97" t="str">
        <f t="shared" si="378"/>
        <v/>
      </c>
      <c r="C1361" s="215" t="str">
        <f t="shared" si="378"/>
        <v/>
      </c>
      <c r="D1361" s="216"/>
      <c r="E1361" s="217"/>
      <c r="F1361" s="14"/>
      <c r="G1361" s="15">
        <f t="shared" si="379"/>
        <v>0</v>
      </c>
      <c r="H1361" s="20"/>
      <c r="I1361" s="13"/>
      <c r="J1361" s="21"/>
      <c r="K1361" s="21"/>
      <c r="L1361" s="21"/>
      <c r="M1361" s="21"/>
      <c r="N1361" s="21"/>
      <c r="O1361" s="21"/>
      <c r="P1361" s="21"/>
      <c r="Q1361" s="21"/>
      <c r="R1361" s="12"/>
      <c r="S1361" s="21"/>
      <c r="T1361" s="21"/>
      <c r="U1361" s="21"/>
      <c r="V1361" s="12"/>
      <c r="W1361" s="20"/>
      <c r="X1361" s="21"/>
      <c r="Y1361" s="12"/>
      <c r="Z1361" s="21"/>
      <c r="AA1361" s="13"/>
      <c r="AB1361" s="21"/>
      <c r="AC1361" s="21"/>
      <c r="AD1361" s="12"/>
      <c r="AE1361" s="101">
        <f t="shared" si="380"/>
        <v>0</v>
      </c>
      <c r="AF1361" s="64"/>
    </row>
    <row r="1362" spans="1:33" ht="36" customHeight="1" x14ac:dyDescent="0.25">
      <c r="A1362" s="64"/>
      <c r="B1362" s="97"/>
      <c r="C1362" s="215" t="str">
        <f t="shared" ref="C1362:C1371" si="381">IF(C1334="","",C1334)</f>
        <v/>
      </c>
      <c r="D1362" s="216"/>
      <c r="E1362" s="217"/>
      <c r="F1362" s="14"/>
      <c r="G1362" s="15">
        <f t="shared" si="379"/>
        <v>0</v>
      </c>
      <c r="H1362" s="20"/>
      <c r="I1362" s="13"/>
      <c r="J1362" s="21"/>
      <c r="K1362" s="21"/>
      <c r="L1362" s="21"/>
      <c r="M1362" s="21"/>
      <c r="N1362" s="21"/>
      <c r="O1362" s="21"/>
      <c r="P1362" s="21"/>
      <c r="Q1362" s="21"/>
      <c r="R1362" s="12"/>
      <c r="S1362" s="21"/>
      <c r="T1362" s="21"/>
      <c r="U1362" s="21"/>
      <c r="V1362" s="12"/>
      <c r="W1362" s="20"/>
      <c r="X1362" s="21"/>
      <c r="Y1362" s="12"/>
      <c r="Z1362" s="21"/>
      <c r="AA1362" s="13"/>
      <c r="AB1362" s="21"/>
      <c r="AC1362" s="21"/>
      <c r="AD1362" s="12"/>
      <c r="AE1362" s="101">
        <f t="shared" si="380"/>
        <v>0</v>
      </c>
      <c r="AF1362" s="64"/>
    </row>
    <row r="1363" spans="1:33" ht="36" customHeight="1" x14ac:dyDescent="0.25">
      <c r="A1363" s="64"/>
      <c r="B1363" s="97" t="str">
        <f t="shared" ref="B1363:B1371" si="382">IF(B1335="","",B1335)</f>
        <v/>
      </c>
      <c r="C1363" s="215" t="str">
        <f t="shared" si="381"/>
        <v/>
      </c>
      <c r="D1363" s="216"/>
      <c r="E1363" s="217"/>
      <c r="F1363" s="14"/>
      <c r="G1363" s="15">
        <f t="shared" si="379"/>
        <v>0</v>
      </c>
      <c r="H1363" s="20"/>
      <c r="I1363" s="13"/>
      <c r="J1363" s="21"/>
      <c r="K1363" s="21"/>
      <c r="L1363" s="21"/>
      <c r="M1363" s="21"/>
      <c r="N1363" s="21"/>
      <c r="O1363" s="21"/>
      <c r="P1363" s="21"/>
      <c r="Q1363" s="21"/>
      <c r="R1363" s="12"/>
      <c r="S1363" s="21"/>
      <c r="T1363" s="21"/>
      <c r="U1363" s="21"/>
      <c r="V1363" s="12"/>
      <c r="W1363" s="20"/>
      <c r="X1363" s="21"/>
      <c r="Y1363" s="12"/>
      <c r="Z1363" s="21"/>
      <c r="AA1363" s="13"/>
      <c r="AB1363" s="21"/>
      <c r="AC1363" s="21"/>
      <c r="AD1363" s="12"/>
      <c r="AE1363" s="101">
        <f t="shared" si="380"/>
        <v>0</v>
      </c>
      <c r="AF1363" s="64"/>
    </row>
    <row r="1364" spans="1:33" ht="36" customHeight="1" x14ac:dyDescent="0.25">
      <c r="A1364" s="64"/>
      <c r="B1364" s="97" t="str">
        <f t="shared" si="382"/>
        <v/>
      </c>
      <c r="C1364" s="215" t="str">
        <f t="shared" si="381"/>
        <v/>
      </c>
      <c r="D1364" s="216"/>
      <c r="E1364" s="217"/>
      <c r="F1364" s="14"/>
      <c r="G1364" s="15">
        <f t="shared" si="379"/>
        <v>0</v>
      </c>
      <c r="H1364" s="20"/>
      <c r="I1364" s="13"/>
      <c r="J1364" s="21"/>
      <c r="K1364" s="21"/>
      <c r="L1364" s="21"/>
      <c r="M1364" s="21"/>
      <c r="N1364" s="21"/>
      <c r="O1364" s="21"/>
      <c r="P1364" s="21"/>
      <c r="Q1364" s="21"/>
      <c r="R1364" s="12"/>
      <c r="S1364" s="21"/>
      <c r="T1364" s="21"/>
      <c r="U1364" s="21"/>
      <c r="V1364" s="12"/>
      <c r="W1364" s="20"/>
      <c r="X1364" s="21"/>
      <c r="Y1364" s="12"/>
      <c r="Z1364" s="21"/>
      <c r="AA1364" s="13"/>
      <c r="AB1364" s="21"/>
      <c r="AC1364" s="21"/>
      <c r="AD1364" s="12"/>
      <c r="AE1364" s="101">
        <f t="shared" si="380"/>
        <v>0</v>
      </c>
      <c r="AF1364" s="64"/>
    </row>
    <row r="1365" spans="1:33" ht="36" customHeight="1" x14ac:dyDescent="0.25">
      <c r="A1365" s="64"/>
      <c r="B1365" s="97" t="str">
        <f t="shared" si="382"/>
        <v/>
      </c>
      <c r="C1365" s="215" t="str">
        <f t="shared" si="381"/>
        <v/>
      </c>
      <c r="D1365" s="216"/>
      <c r="E1365" s="217"/>
      <c r="F1365" s="14"/>
      <c r="G1365" s="15">
        <f t="shared" si="379"/>
        <v>0</v>
      </c>
      <c r="H1365" s="20"/>
      <c r="I1365" s="13"/>
      <c r="J1365" s="21"/>
      <c r="K1365" s="21"/>
      <c r="L1365" s="21"/>
      <c r="M1365" s="21"/>
      <c r="N1365" s="21"/>
      <c r="O1365" s="21"/>
      <c r="P1365" s="21"/>
      <c r="Q1365" s="21"/>
      <c r="R1365" s="12"/>
      <c r="S1365" s="21"/>
      <c r="T1365" s="21"/>
      <c r="U1365" s="21"/>
      <c r="V1365" s="12"/>
      <c r="W1365" s="20"/>
      <c r="X1365" s="21"/>
      <c r="Y1365" s="12"/>
      <c r="Z1365" s="21"/>
      <c r="AA1365" s="13"/>
      <c r="AB1365" s="21"/>
      <c r="AC1365" s="21"/>
      <c r="AD1365" s="12"/>
      <c r="AE1365" s="101">
        <f t="shared" si="380"/>
        <v>0</v>
      </c>
      <c r="AF1365" s="64"/>
    </row>
    <row r="1366" spans="1:33" ht="36" customHeight="1" x14ac:dyDescent="0.25">
      <c r="A1366" s="64"/>
      <c r="B1366" s="97" t="str">
        <f t="shared" si="382"/>
        <v/>
      </c>
      <c r="C1366" s="215" t="str">
        <f t="shared" si="381"/>
        <v/>
      </c>
      <c r="D1366" s="216"/>
      <c r="E1366" s="217"/>
      <c r="F1366" s="14"/>
      <c r="G1366" s="15">
        <f t="shared" si="379"/>
        <v>0</v>
      </c>
      <c r="H1366" s="20"/>
      <c r="I1366" s="13"/>
      <c r="J1366" s="21"/>
      <c r="K1366" s="21"/>
      <c r="L1366" s="21"/>
      <c r="M1366" s="21"/>
      <c r="N1366" s="21"/>
      <c r="O1366" s="21"/>
      <c r="P1366" s="21"/>
      <c r="Q1366" s="21"/>
      <c r="R1366" s="12"/>
      <c r="S1366" s="21"/>
      <c r="T1366" s="21"/>
      <c r="U1366" s="21"/>
      <c r="V1366" s="12"/>
      <c r="W1366" s="20"/>
      <c r="X1366" s="21"/>
      <c r="Y1366" s="12"/>
      <c r="Z1366" s="21"/>
      <c r="AA1366" s="13"/>
      <c r="AB1366" s="21"/>
      <c r="AC1366" s="21"/>
      <c r="AD1366" s="12"/>
      <c r="AE1366" s="101">
        <f t="shared" si="380"/>
        <v>0</v>
      </c>
      <c r="AF1366" s="64"/>
    </row>
    <row r="1367" spans="1:33" ht="36" customHeight="1" x14ac:dyDescent="0.25">
      <c r="A1367" s="64"/>
      <c r="B1367" s="97" t="str">
        <f t="shared" si="382"/>
        <v/>
      </c>
      <c r="C1367" s="215" t="str">
        <f t="shared" si="381"/>
        <v/>
      </c>
      <c r="D1367" s="216"/>
      <c r="E1367" s="217"/>
      <c r="F1367" s="14"/>
      <c r="G1367" s="15">
        <f t="shared" si="379"/>
        <v>0</v>
      </c>
      <c r="H1367" s="20"/>
      <c r="I1367" s="13"/>
      <c r="J1367" s="21"/>
      <c r="K1367" s="21"/>
      <c r="L1367" s="21"/>
      <c r="M1367" s="21"/>
      <c r="N1367" s="21"/>
      <c r="O1367" s="21"/>
      <c r="P1367" s="21"/>
      <c r="Q1367" s="21"/>
      <c r="R1367" s="12"/>
      <c r="S1367" s="21"/>
      <c r="T1367" s="21"/>
      <c r="U1367" s="21"/>
      <c r="V1367" s="12"/>
      <c r="W1367" s="20"/>
      <c r="X1367" s="21"/>
      <c r="Y1367" s="12"/>
      <c r="Z1367" s="21"/>
      <c r="AA1367" s="13"/>
      <c r="AB1367" s="21"/>
      <c r="AC1367" s="21"/>
      <c r="AD1367" s="12"/>
      <c r="AE1367" s="101">
        <f t="shared" si="380"/>
        <v>0</v>
      </c>
      <c r="AF1367" s="64"/>
    </row>
    <row r="1368" spans="1:33" ht="36" customHeight="1" x14ac:dyDescent="0.25">
      <c r="A1368" s="64"/>
      <c r="B1368" s="97" t="str">
        <f t="shared" si="382"/>
        <v/>
      </c>
      <c r="C1368" s="215" t="str">
        <f t="shared" si="381"/>
        <v/>
      </c>
      <c r="D1368" s="216"/>
      <c r="E1368" s="217"/>
      <c r="F1368" s="14"/>
      <c r="G1368" s="15">
        <f t="shared" si="379"/>
        <v>0</v>
      </c>
      <c r="H1368" s="20"/>
      <c r="I1368" s="13"/>
      <c r="J1368" s="21"/>
      <c r="K1368" s="21"/>
      <c r="L1368" s="21"/>
      <c r="M1368" s="21"/>
      <c r="N1368" s="21"/>
      <c r="O1368" s="21"/>
      <c r="P1368" s="21"/>
      <c r="Q1368" s="21"/>
      <c r="R1368" s="12"/>
      <c r="S1368" s="21"/>
      <c r="T1368" s="21"/>
      <c r="U1368" s="21"/>
      <c r="V1368" s="12"/>
      <c r="W1368" s="20"/>
      <c r="X1368" s="21"/>
      <c r="Y1368" s="12"/>
      <c r="Z1368" s="21"/>
      <c r="AA1368" s="13"/>
      <c r="AB1368" s="21"/>
      <c r="AC1368" s="21"/>
      <c r="AD1368" s="12"/>
      <c r="AE1368" s="101">
        <f t="shared" si="380"/>
        <v>0</v>
      </c>
      <c r="AF1368" s="64"/>
    </row>
    <row r="1369" spans="1:33" ht="36" customHeight="1" x14ac:dyDescent="0.25">
      <c r="A1369" s="64"/>
      <c r="B1369" s="97" t="str">
        <f t="shared" si="382"/>
        <v/>
      </c>
      <c r="C1369" s="215" t="str">
        <f t="shared" si="381"/>
        <v/>
      </c>
      <c r="D1369" s="216"/>
      <c r="E1369" s="217"/>
      <c r="F1369" s="14"/>
      <c r="G1369" s="15">
        <f t="shared" si="379"/>
        <v>0</v>
      </c>
      <c r="H1369" s="20"/>
      <c r="I1369" s="13"/>
      <c r="J1369" s="21"/>
      <c r="K1369" s="21"/>
      <c r="L1369" s="21"/>
      <c r="M1369" s="21"/>
      <c r="N1369" s="21"/>
      <c r="O1369" s="21"/>
      <c r="P1369" s="21"/>
      <c r="Q1369" s="21"/>
      <c r="R1369" s="12"/>
      <c r="S1369" s="21"/>
      <c r="T1369" s="21"/>
      <c r="U1369" s="21"/>
      <c r="V1369" s="12"/>
      <c r="W1369" s="20"/>
      <c r="X1369" s="21"/>
      <c r="Y1369" s="12"/>
      <c r="Z1369" s="21"/>
      <c r="AA1369" s="13"/>
      <c r="AB1369" s="21"/>
      <c r="AC1369" s="21"/>
      <c r="AD1369" s="12"/>
      <c r="AE1369" s="101">
        <f t="shared" si="380"/>
        <v>0</v>
      </c>
      <c r="AF1369" s="64"/>
    </row>
    <row r="1370" spans="1:33" ht="36" customHeight="1" x14ac:dyDescent="0.25">
      <c r="A1370" s="64"/>
      <c r="B1370" s="97" t="str">
        <f t="shared" si="382"/>
        <v/>
      </c>
      <c r="C1370" s="215" t="str">
        <f t="shared" si="381"/>
        <v/>
      </c>
      <c r="D1370" s="216"/>
      <c r="E1370" s="217"/>
      <c r="F1370" s="14"/>
      <c r="G1370" s="15">
        <f t="shared" si="379"/>
        <v>0</v>
      </c>
      <c r="H1370" s="20"/>
      <c r="I1370" s="13"/>
      <c r="J1370" s="21"/>
      <c r="K1370" s="21"/>
      <c r="L1370" s="21"/>
      <c r="M1370" s="21"/>
      <c r="N1370" s="21"/>
      <c r="O1370" s="21"/>
      <c r="P1370" s="21"/>
      <c r="Q1370" s="21"/>
      <c r="R1370" s="12"/>
      <c r="S1370" s="21"/>
      <c r="T1370" s="21"/>
      <c r="U1370" s="21"/>
      <c r="V1370" s="12"/>
      <c r="W1370" s="20"/>
      <c r="X1370" s="21"/>
      <c r="Y1370" s="12"/>
      <c r="Z1370" s="21"/>
      <c r="AA1370" s="13"/>
      <c r="AB1370" s="21"/>
      <c r="AC1370" s="21"/>
      <c r="AD1370" s="12"/>
      <c r="AE1370" s="101">
        <f t="shared" si="380"/>
        <v>0</v>
      </c>
      <c r="AF1370" s="64"/>
    </row>
    <row r="1371" spans="1:33" ht="36.75" customHeight="1" thickBot="1" x14ac:dyDescent="0.3">
      <c r="A1371" s="64"/>
      <c r="B1371" s="98" t="str">
        <f t="shared" si="382"/>
        <v/>
      </c>
      <c r="C1371" s="224" t="str">
        <f t="shared" si="381"/>
        <v/>
      </c>
      <c r="D1371" s="225"/>
      <c r="E1371" s="226"/>
      <c r="F1371" s="160"/>
      <c r="G1371" s="23">
        <f t="shared" si="379"/>
        <v>0</v>
      </c>
      <c r="H1371" s="24"/>
      <c r="I1371" s="25"/>
      <c r="J1371" s="26"/>
      <c r="K1371" s="26"/>
      <c r="L1371" s="26"/>
      <c r="M1371" s="26"/>
      <c r="N1371" s="26"/>
      <c r="O1371" s="26"/>
      <c r="P1371" s="26"/>
      <c r="Q1371" s="26"/>
      <c r="R1371" s="27"/>
      <c r="S1371" s="26"/>
      <c r="T1371" s="26"/>
      <c r="U1371" s="26"/>
      <c r="V1371" s="27"/>
      <c r="W1371" s="24"/>
      <c r="X1371" s="26"/>
      <c r="Y1371" s="27"/>
      <c r="Z1371" s="26"/>
      <c r="AA1371" s="26"/>
      <c r="AB1371" s="26"/>
      <c r="AC1371" s="26"/>
      <c r="AD1371" s="27"/>
      <c r="AE1371" s="100">
        <f t="shared" si="380"/>
        <v>0</v>
      </c>
      <c r="AF1371" s="64"/>
    </row>
    <row r="1372" spans="1:33" ht="36" customHeight="1" thickTop="1" thickBot="1" x14ac:dyDescent="0.3">
      <c r="A1372" s="64"/>
      <c r="B1372" s="213" t="s">
        <v>25</v>
      </c>
      <c r="C1372" s="214"/>
      <c r="D1372" s="214"/>
      <c r="E1372" s="214"/>
      <c r="F1372" s="165"/>
      <c r="G1372" s="165"/>
      <c r="H1372" s="104">
        <f>SUM(H1356:H1371)</f>
        <v>0</v>
      </c>
      <c r="I1372" s="105">
        <f t="shared" ref="I1372:AD1372" si="383">SUM(I1356:I1371)</f>
        <v>0</v>
      </c>
      <c r="J1372" s="105">
        <f t="shared" si="383"/>
        <v>0</v>
      </c>
      <c r="K1372" s="105">
        <f t="shared" si="383"/>
        <v>0</v>
      </c>
      <c r="L1372" s="105">
        <f t="shared" si="383"/>
        <v>0</v>
      </c>
      <c r="M1372" s="105">
        <f t="shared" si="383"/>
        <v>0</v>
      </c>
      <c r="N1372" s="105">
        <f t="shared" si="383"/>
        <v>0</v>
      </c>
      <c r="O1372" s="105">
        <f t="shared" si="383"/>
        <v>0</v>
      </c>
      <c r="P1372" s="105">
        <f t="shared" si="383"/>
        <v>0</v>
      </c>
      <c r="Q1372" s="105">
        <f t="shared" si="383"/>
        <v>0</v>
      </c>
      <c r="R1372" s="166">
        <f t="shared" si="383"/>
        <v>0</v>
      </c>
      <c r="S1372" s="105">
        <f t="shared" si="383"/>
        <v>0</v>
      </c>
      <c r="T1372" s="105">
        <f t="shared" si="383"/>
        <v>0</v>
      </c>
      <c r="U1372" s="105">
        <f t="shared" si="383"/>
        <v>0</v>
      </c>
      <c r="V1372" s="107">
        <f t="shared" si="383"/>
        <v>0</v>
      </c>
      <c r="W1372" s="108">
        <f t="shared" si="383"/>
        <v>0</v>
      </c>
      <c r="X1372" s="105">
        <f t="shared" si="383"/>
        <v>0</v>
      </c>
      <c r="Y1372" s="166">
        <f t="shared" si="383"/>
        <v>0</v>
      </c>
      <c r="Z1372" s="109">
        <f t="shared" si="383"/>
        <v>0</v>
      </c>
      <c r="AA1372" s="110">
        <f t="shared" si="383"/>
        <v>0</v>
      </c>
      <c r="AB1372" s="110">
        <f t="shared" si="383"/>
        <v>0</v>
      </c>
      <c r="AC1372" s="110">
        <f t="shared" si="383"/>
        <v>0</v>
      </c>
      <c r="AD1372" s="111">
        <f t="shared" si="383"/>
        <v>0</v>
      </c>
      <c r="AE1372" s="102">
        <f>SUM(AE1356:AE1371)</f>
        <v>0</v>
      </c>
      <c r="AF1372" s="64"/>
    </row>
    <row r="1373" spans="1:33" ht="8.25" customHeight="1" thickTop="1" x14ac:dyDescent="0.25">
      <c r="A1373" s="64"/>
      <c r="B1373" s="64"/>
      <c r="C1373" s="64"/>
      <c r="D1373" s="64"/>
      <c r="E1373" s="64"/>
      <c r="F1373" s="64"/>
      <c r="G1373" s="64"/>
      <c r="H1373" s="64"/>
      <c r="I1373" s="64"/>
      <c r="J1373" s="64"/>
      <c r="K1373" s="64"/>
      <c r="L1373" s="64"/>
      <c r="M1373" s="64"/>
      <c r="N1373" s="64"/>
      <c r="O1373" s="64"/>
      <c r="P1373" s="64"/>
      <c r="Q1373" s="64"/>
      <c r="R1373" s="64"/>
      <c r="S1373" s="64"/>
      <c r="T1373" s="64"/>
      <c r="U1373" s="64"/>
      <c r="V1373" s="64"/>
      <c r="W1373" s="64"/>
      <c r="X1373" s="64"/>
      <c r="Y1373" s="64"/>
      <c r="Z1373" s="64"/>
      <c r="AA1373" s="64"/>
      <c r="AB1373" s="64"/>
      <c r="AC1373" s="64"/>
      <c r="AD1373" s="64"/>
      <c r="AE1373" s="64"/>
      <c r="AF1373" s="64"/>
    </row>
    <row r="1374" spans="1:33" x14ac:dyDescent="0.25">
      <c r="A1374" s="64"/>
      <c r="B1374" s="71"/>
      <c r="C1374" s="71"/>
      <c r="D1374" s="71"/>
      <c r="E1374" s="71"/>
      <c r="F1374" s="71"/>
      <c r="G1374" s="71"/>
      <c r="H1374" s="71"/>
      <c r="I1374" s="71"/>
      <c r="J1374" s="71"/>
      <c r="K1374" s="71"/>
      <c r="L1374" s="71"/>
      <c r="M1374" s="71"/>
      <c r="N1374" s="71"/>
      <c r="O1374" s="71"/>
      <c r="P1374" s="71"/>
      <c r="Q1374" s="71"/>
      <c r="R1374" s="71"/>
      <c r="S1374" s="71"/>
      <c r="T1374" s="71"/>
      <c r="U1374" s="71"/>
      <c r="V1374" s="71"/>
      <c r="W1374" s="71"/>
      <c r="X1374" s="71"/>
      <c r="Y1374" s="71"/>
      <c r="Z1374" s="71"/>
      <c r="AA1374" s="71"/>
      <c r="AB1374" s="71"/>
      <c r="AC1374" s="71"/>
      <c r="AD1374" s="71"/>
      <c r="AE1374" s="71"/>
      <c r="AF1374" s="64"/>
    </row>
    <row r="1375" spans="1:33" s="2" customFormat="1" ht="33.75" x14ac:dyDescent="0.5">
      <c r="A1375" s="65"/>
      <c r="B1375" s="72"/>
      <c r="C1375" s="222" t="s">
        <v>11</v>
      </c>
      <c r="D1375" s="222"/>
      <c r="E1375" s="222"/>
      <c r="F1375" s="222"/>
      <c r="G1375" s="222"/>
      <c r="H1375" s="222"/>
      <c r="I1375" s="222"/>
      <c r="J1375" s="222"/>
      <c r="K1375" s="222"/>
      <c r="L1375" s="222"/>
      <c r="M1375" s="222"/>
      <c r="N1375" s="222"/>
      <c r="O1375" s="222"/>
      <c r="P1375" s="222"/>
      <c r="Q1375" s="222"/>
      <c r="R1375" s="222"/>
      <c r="S1375" s="222"/>
      <c r="T1375" s="222"/>
      <c r="U1375" s="222"/>
      <c r="V1375" s="222"/>
      <c r="W1375" s="222"/>
      <c r="X1375" s="222"/>
      <c r="Y1375" s="222"/>
      <c r="Z1375" s="222"/>
      <c r="AA1375" s="222"/>
      <c r="AB1375" s="222"/>
      <c r="AC1375" s="222"/>
      <c r="AD1375" s="222"/>
      <c r="AE1375" s="222"/>
      <c r="AF1375" s="65"/>
      <c r="AG1375" s="9"/>
    </row>
    <row r="1376" spans="1:33" s="3" customFormat="1" ht="26.25" x14ac:dyDescent="0.4">
      <c r="A1376" s="66"/>
      <c r="B1376" s="73"/>
      <c r="C1376" s="223" t="s">
        <v>12</v>
      </c>
      <c r="D1376" s="223"/>
      <c r="E1376" s="223"/>
      <c r="F1376" s="223"/>
      <c r="G1376" s="223"/>
      <c r="H1376" s="223"/>
      <c r="I1376" s="223"/>
      <c r="J1376" s="223"/>
      <c r="K1376" s="223"/>
      <c r="L1376" s="223"/>
      <c r="M1376" s="223"/>
      <c r="N1376" s="223"/>
      <c r="O1376" s="223"/>
      <c r="P1376" s="223"/>
      <c r="Q1376" s="223"/>
      <c r="R1376" s="223"/>
      <c r="S1376" s="223"/>
      <c r="T1376" s="223"/>
      <c r="U1376" s="223"/>
      <c r="V1376" s="223"/>
      <c r="W1376" s="223"/>
      <c r="X1376" s="223"/>
      <c r="Y1376" s="223"/>
      <c r="Z1376" s="223"/>
      <c r="AA1376" s="223"/>
      <c r="AB1376" s="223"/>
      <c r="AC1376" s="223"/>
      <c r="AD1376" s="223"/>
      <c r="AE1376" s="223"/>
      <c r="AF1376" s="66"/>
      <c r="AG1376" s="9"/>
    </row>
    <row r="1377" spans="1:33" s="3" customFormat="1" ht="9" customHeight="1" x14ac:dyDescent="0.4">
      <c r="A1377" s="66"/>
      <c r="B1377" s="73"/>
      <c r="C1377" s="163"/>
      <c r="D1377" s="163"/>
      <c r="E1377" s="163"/>
      <c r="F1377" s="163"/>
      <c r="G1377" s="163"/>
      <c r="H1377" s="163"/>
      <c r="I1377" s="163"/>
      <c r="J1377" s="163"/>
      <c r="K1377" s="163"/>
      <c r="L1377" s="163"/>
      <c r="M1377" s="163"/>
      <c r="N1377" s="163"/>
      <c r="O1377" s="163"/>
      <c r="P1377" s="163"/>
      <c r="Q1377" s="163"/>
      <c r="R1377" s="163"/>
      <c r="S1377" s="163"/>
      <c r="T1377" s="163"/>
      <c r="U1377" s="163"/>
      <c r="V1377" s="163"/>
      <c r="W1377" s="163"/>
      <c r="X1377" s="163"/>
      <c r="Y1377" s="163"/>
      <c r="Z1377" s="163"/>
      <c r="AA1377" s="163"/>
      <c r="AB1377" s="163"/>
      <c r="AC1377" s="163"/>
      <c r="AD1377" s="163"/>
      <c r="AE1377" s="163"/>
      <c r="AF1377" s="66"/>
      <c r="AG1377" s="9"/>
    </row>
    <row r="1378" spans="1:33" s="4" customFormat="1" ht="32.25" customHeight="1" x14ac:dyDescent="0.3">
      <c r="A1378" s="67"/>
      <c r="B1378" s="75"/>
      <c r="C1378" s="75"/>
      <c r="D1378" s="219" t="str">
        <f>IF(D1350="","",D1350)</f>
        <v/>
      </c>
      <c r="E1378" s="220"/>
      <c r="F1378" s="220"/>
      <c r="G1378" s="220"/>
      <c r="H1378" s="221"/>
      <c r="I1378" s="76"/>
      <c r="J1378" s="219" t="str">
        <f>IF(J1350="","",J1350)</f>
        <v/>
      </c>
      <c r="K1378" s="220"/>
      <c r="L1378" s="220"/>
      <c r="M1378" s="220"/>
      <c r="N1378" s="220"/>
      <c r="O1378" s="220"/>
      <c r="P1378" s="220"/>
      <c r="Q1378" s="221"/>
      <c r="R1378" s="77" t="s">
        <v>13</v>
      </c>
      <c r="S1378" s="169"/>
      <c r="T1378" s="170"/>
      <c r="U1378" s="170"/>
      <c r="V1378" s="170"/>
      <c r="W1378" s="170"/>
      <c r="X1378" s="170"/>
      <c r="Y1378" s="170"/>
      <c r="Z1378" s="171"/>
      <c r="AA1378" s="77" t="s">
        <v>16</v>
      </c>
      <c r="AB1378" s="172"/>
      <c r="AC1378" s="173"/>
      <c r="AD1378" s="174"/>
      <c r="AE1378" s="78"/>
      <c r="AF1378" s="67"/>
      <c r="AG1378" s="10">
        <f>IF(AB1378="",0,1)</f>
        <v>0</v>
      </c>
    </row>
    <row r="1379" spans="1:33" s="5" customFormat="1" x14ac:dyDescent="0.3">
      <c r="A1379" s="68"/>
      <c r="B1379" s="78"/>
      <c r="C1379" s="78"/>
      <c r="D1379" s="218" t="s">
        <v>20</v>
      </c>
      <c r="E1379" s="218"/>
      <c r="F1379" s="218"/>
      <c r="G1379" s="218"/>
      <c r="H1379" s="218"/>
      <c r="I1379" s="78"/>
      <c r="J1379" s="218" t="s">
        <v>14</v>
      </c>
      <c r="K1379" s="218"/>
      <c r="L1379" s="218"/>
      <c r="M1379" s="218"/>
      <c r="N1379" s="218"/>
      <c r="O1379" s="218"/>
      <c r="P1379" s="218"/>
      <c r="Q1379" s="218"/>
      <c r="R1379" s="78"/>
      <c r="S1379" s="218" t="s">
        <v>15</v>
      </c>
      <c r="T1379" s="218"/>
      <c r="U1379" s="218"/>
      <c r="V1379" s="218"/>
      <c r="W1379" s="218"/>
      <c r="X1379" s="218"/>
      <c r="Y1379" s="218"/>
      <c r="Z1379" s="218"/>
      <c r="AA1379" s="78"/>
      <c r="AB1379" s="218" t="s">
        <v>17</v>
      </c>
      <c r="AC1379" s="218"/>
      <c r="AD1379" s="218"/>
      <c r="AE1379" s="78"/>
      <c r="AF1379" s="68"/>
      <c r="AG1379" s="9"/>
    </row>
    <row r="1380" spans="1:33" ht="21.75" thickBot="1" x14ac:dyDescent="0.3">
      <c r="A1380" s="64"/>
      <c r="B1380" s="79"/>
      <c r="C1380" s="71"/>
      <c r="D1380" s="71"/>
      <c r="E1380" s="71"/>
      <c r="F1380" s="71"/>
      <c r="G1380" s="71"/>
      <c r="H1380" s="71"/>
      <c r="I1380" s="71"/>
      <c r="J1380" s="80"/>
      <c r="K1380" s="80"/>
      <c r="L1380" s="80"/>
      <c r="M1380" s="80"/>
      <c r="N1380" s="80"/>
      <c r="O1380" s="80"/>
      <c r="P1380" s="80"/>
      <c r="Q1380" s="80"/>
      <c r="R1380" s="71"/>
      <c r="S1380" s="80"/>
      <c r="T1380" s="80"/>
      <c r="U1380" s="80"/>
      <c r="V1380" s="80"/>
      <c r="W1380" s="80"/>
      <c r="X1380" s="80"/>
      <c r="Y1380" s="80"/>
      <c r="Z1380" s="80"/>
      <c r="AA1380" s="71"/>
      <c r="AB1380" s="71"/>
      <c r="AC1380" s="71"/>
      <c r="AD1380" s="71"/>
      <c r="AE1380" s="71"/>
      <c r="AF1380" s="64"/>
    </row>
    <row r="1381" spans="1:33" s="6" customFormat="1" ht="31.5" customHeight="1" thickTop="1" thickBot="1" x14ac:dyDescent="0.3">
      <c r="A1381" s="69"/>
      <c r="B1381" s="81"/>
      <c r="C1381" s="82"/>
      <c r="D1381" s="82"/>
      <c r="E1381" s="82"/>
      <c r="F1381" s="82"/>
      <c r="G1381" s="82"/>
      <c r="H1381" s="230" t="s">
        <v>41</v>
      </c>
      <c r="I1381" s="231"/>
      <c r="J1381" s="231"/>
      <c r="K1381" s="231"/>
      <c r="L1381" s="231"/>
      <c r="M1381" s="231"/>
      <c r="N1381" s="231"/>
      <c r="O1381" s="231"/>
      <c r="P1381" s="231"/>
      <c r="Q1381" s="231"/>
      <c r="R1381" s="231"/>
      <c r="S1381" s="231"/>
      <c r="T1381" s="231"/>
      <c r="U1381" s="231"/>
      <c r="V1381" s="231"/>
      <c r="W1381" s="161"/>
      <c r="X1381" s="162"/>
      <c r="Y1381" s="162"/>
      <c r="Z1381" s="85" t="s">
        <v>42</v>
      </c>
      <c r="AA1381" s="86"/>
      <c r="AB1381" s="86"/>
      <c r="AC1381" s="86"/>
      <c r="AD1381" s="86"/>
      <c r="AE1381" s="87"/>
      <c r="AF1381" s="69"/>
      <c r="AG1381" s="9"/>
    </row>
    <row r="1382" spans="1:33" s="7" customFormat="1" ht="69.75" customHeight="1" thickBot="1" x14ac:dyDescent="0.4">
      <c r="A1382" s="70"/>
      <c r="B1382" s="88"/>
      <c r="C1382" s="229" t="s">
        <v>4</v>
      </c>
      <c r="D1382" s="229"/>
      <c r="E1382" s="229"/>
      <c r="F1382" s="164"/>
      <c r="G1382" s="90"/>
      <c r="H1382" s="91" t="str">
        <f>H1354</f>
        <v>Box Out</v>
      </c>
      <c r="I1382" s="91" t="str">
        <f t="shared" ref="I1382:AD1382" si="384">I1354</f>
        <v>Deflect, Tip Out or Intercept</v>
      </c>
      <c r="J1382" s="91" t="str">
        <f t="shared" si="384"/>
        <v>Loose  Ball    or Dive on Floor</v>
      </c>
      <c r="K1382" s="91" t="str">
        <f t="shared" si="384"/>
        <v>Defensive Rebound</v>
      </c>
      <c r="L1382" s="91" t="str">
        <f t="shared" si="384"/>
        <v>Offensive Rebound</v>
      </c>
      <c r="M1382" s="91" t="str">
        <f t="shared" si="384"/>
        <v>Steal</v>
      </c>
      <c r="N1382" s="91" t="str">
        <f t="shared" si="384"/>
        <v>Charge</v>
      </c>
      <c r="O1382" s="91" t="str">
        <f t="shared" si="384"/>
        <v>Block          Shot</v>
      </c>
      <c r="P1382" s="91" t="str">
        <f t="shared" si="384"/>
        <v>Ball Pressure</v>
      </c>
      <c r="Q1382" s="91" t="str">
        <f t="shared" si="384"/>
        <v>Help Action</v>
      </c>
      <c r="R1382" s="91" t="str">
        <f t="shared" si="384"/>
        <v>Assist</v>
      </c>
      <c r="S1382" s="91" t="str">
        <f t="shared" si="384"/>
        <v>Defensive Tie Ups</v>
      </c>
      <c r="T1382" s="91" t="str">
        <f t="shared" si="384"/>
        <v>Great Screen</v>
      </c>
      <c r="U1382" s="91" t="str">
        <f t="shared" si="384"/>
        <v>Transition   Score</v>
      </c>
      <c r="V1382" s="91">
        <f t="shared" si="384"/>
        <v>0</v>
      </c>
      <c r="W1382" s="91" t="str">
        <f t="shared" si="384"/>
        <v>Turnover Unforced</v>
      </c>
      <c r="X1382" s="91" t="str">
        <f t="shared" si="384"/>
        <v>Turnover Forced</v>
      </c>
      <c r="Y1382" s="91" t="str">
        <f t="shared" si="384"/>
        <v>Offensive Tie Ups</v>
      </c>
      <c r="Z1382" s="91" t="str">
        <f t="shared" si="384"/>
        <v>Poor  Closeout</v>
      </c>
      <c r="AA1382" s="91" t="str">
        <f t="shared" si="384"/>
        <v>Beat off B=ounce</v>
      </c>
      <c r="AB1382" s="91" t="str">
        <f t="shared" si="384"/>
        <v>Poor Attitude or Language</v>
      </c>
      <c r="AC1382" s="91" t="str">
        <f t="shared" si="384"/>
        <v>Poor Reaction to Officials</v>
      </c>
      <c r="AD1382" s="91">
        <f t="shared" si="384"/>
        <v>0</v>
      </c>
      <c r="AE1382" s="92" t="s">
        <v>22</v>
      </c>
      <c r="AF1382" s="70"/>
      <c r="AG1382" s="9"/>
    </row>
    <row r="1383" spans="1:33" s="3" customFormat="1" ht="39" customHeight="1" thickBot="1" x14ac:dyDescent="0.4">
      <c r="A1383" s="66"/>
      <c r="B1383" s="93" t="s">
        <v>36</v>
      </c>
      <c r="C1383" s="94"/>
      <c r="D1383" s="94"/>
      <c r="E1383" s="95" t="s">
        <v>38</v>
      </c>
      <c r="F1383" s="93" t="s">
        <v>35</v>
      </c>
      <c r="G1383" s="113"/>
      <c r="H1383" s="168">
        <f>H1355</f>
        <v>1</v>
      </c>
      <c r="I1383" s="168">
        <f t="shared" ref="I1383:AD1383" si="385">I1355</f>
        <v>1</v>
      </c>
      <c r="J1383" s="168">
        <f t="shared" si="385"/>
        <v>2</v>
      </c>
      <c r="K1383" s="168">
        <f t="shared" si="385"/>
        <v>1</v>
      </c>
      <c r="L1383" s="168">
        <f t="shared" si="385"/>
        <v>1</v>
      </c>
      <c r="M1383" s="168">
        <f t="shared" si="385"/>
        <v>3</v>
      </c>
      <c r="N1383" s="168">
        <f t="shared" si="385"/>
        <v>3</v>
      </c>
      <c r="O1383" s="168">
        <f t="shared" si="385"/>
        <v>1</v>
      </c>
      <c r="P1383" s="168">
        <f t="shared" si="385"/>
        <v>1</v>
      </c>
      <c r="Q1383" s="168">
        <f t="shared" si="385"/>
        <v>1</v>
      </c>
      <c r="R1383" s="168">
        <f t="shared" si="385"/>
        <v>1</v>
      </c>
      <c r="S1383" s="168">
        <f t="shared" si="385"/>
        <v>2</v>
      </c>
      <c r="T1383" s="168">
        <f t="shared" si="385"/>
        <v>1</v>
      </c>
      <c r="U1383" s="168">
        <f t="shared" si="385"/>
        <v>1</v>
      </c>
      <c r="V1383" s="168">
        <f t="shared" si="385"/>
        <v>0</v>
      </c>
      <c r="W1383" s="168">
        <f t="shared" si="385"/>
        <v>-2</v>
      </c>
      <c r="X1383" s="168">
        <f t="shared" si="385"/>
        <v>-1</v>
      </c>
      <c r="Y1383" s="168">
        <f t="shared" si="385"/>
        <v>-1</v>
      </c>
      <c r="Z1383" s="168">
        <f t="shared" si="385"/>
        <v>-1</v>
      </c>
      <c r="AA1383" s="168">
        <f t="shared" si="385"/>
        <v>-1</v>
      </c>
      <c r="AB1383" s="168">
        <f t="shared" si="385"/>
        <v>-1</v>
      </c>
      <c r="AC1383" s="168">
        <f t="shared" si="385"/>
        <v>-1</v>
      </c>
      <c r="AD1383" s="168">
        <f t="shared" si="385"/>
        <v>0</v>
      </c>
      <c r="AE1383" s="99"/>
      <c r="AF1383" s="66"/>
      <c r="AG1383" s="9"/>
    </row>
    <row r="1384" spans="1:33" ht="36" customHeight="1" x14ac:dyDescent="0.25">
      <c r="A1384" s="64"/>
      <c r="B1384" s="96" t="str">
        <f t="shared" ref="B1384:C1389" si="386">IF(B1356="","",B1356)</f>
        <v/>
      </c>
      <c r="C1384" s="227" t="str">
        <f t="shared" si="386"/>
        <v/>
      </c>
      <c r="D1384" s="227"/>
      <c r="E1384" s="228"/>
      <c r="F1384" s="14"/>
      <c r="G1384" s="15">
        <f>IF(F1384="y",1,0)</f>
        <v>0</v>
      </c>
      <c r="H1384" s="16"/>
      <c r="I1384" s="17"/>
      <c r="J1384" s="18"/>
      <c r="K1384" s="18"/>
      <c r="L1384" s="18"/>
      <c r="M1384" s="18"/>
      <c r="N1384" s="18"/>
      <c r="O1384" s="18"/>
      <c r="P1384" s="18"/>
      <c r="Q1384" s="18"/>
      <c r="R1384" s="19"/>
      <c r="S1384" s="18"/>
      <c r="T1384" s="18"/>
      <c r="U1384" s="18"/>
      <c r="V1384" s="19"/>
      <c r="W1384" s="16"/>
      <c r="X1384" s="18"/>
      <c r="Y1384" s="19"/>
      <c r="Z1384" s="18"/>
      <c r="AA1384" s="17"/>
      <c r="AB1384" s="18"/>
      <c r="AC1384" s="18"/>
      <c r="AD1384" s="19"/>
      <c r="AE1384" s="100">
        <f>(H1384*H$11)+(I1384*I$11)+(J1384*J$11)+(K1384*K$11)+(L1384*L$11)+(M1384*M$11)+(N1384*N$11)+(O1384*O$11)+(P1384*P$11)+(Q1384*Q$11)+(R1384*R$11)+(S1384*S$11)+(T1384*T$11)+(U1384*U$11)+(V1384*V$11)+(W1384*W$11)+(X1384*X$11)+(Y1384*Y$11)+(Z1384*Z$11)+(AA1384*AA$11)+(AB1384*AB$11)+(AC1384*AC$11)+(AD1384*AD$11)</f>
        <v>0</v>
      </c>
      <c r="AF1384" s="64"/>
    </row>
    <row r="1385" spans="1:33" ht="36" customHeight="1" x14ac:dyDescent="0.25">
      <c r="A1385" s="64"/>
      <c r="B1385" s="97" t="str">
        <f t="shared" si="386"/>
        <v/>
      </c>
      <c r="C1385" s="215" t="str">
        <f t="shared" si="386"/>
        <v/>
      </c>
      <c r="D1385" s="216"/>
      <c r="E1385" s="217"/>
      <c r="F1385" s="14"/>
      <c r="G1385" s="15">
        <f t="shared" ref="G1385:G1399" si="387">IF(F1385="y",1,0)</f>
        <v>0</v>
      </c>
      <c r="H1385" s="20"/>
      <c r="I1385" s="13"/>
      <c r="J1385" s="21"/>
      <c r="K1385" s="21"/>
      <c r="L1385" s="21"/>
      <c r="M1385" s="21"/>
      <c r="N1385" s="21"/>
      <c r="O1385" s="21"/>
      <c r="P1385" s="21"/>
      <c r="Q1385" s="21"/>
      <c r="R1385" s="12"/>
      <c r="S1385" s="21"/>
      <c r="T1385" s="21"/>
      <c r="U1385" s="21"/>
      <c r="V1385" s="12"/>
      <c r="W1385" s="20"/>
      <c r="X1385" s="21"/>
      <c r="Y1385" s="12"/>
      <c r="Z1385" s="21"/>
      <c r="AA1385" s="13"/>
      <c r="AB1385" s="21"/>
      <c r="AC1385" s="21"/>
      <c r="AD1385" s="12"/>
      <c r="AE1385" s="101">
        <f t="shared" ref="AE1385:AE1399" si="388">(H1385*H$11)+(I1385*I$11)+(J1385*J$11)+(K1385*K$11)+(L1385*L$11)+(M1385*M$11)+(N1385*N$11)+(O1385*O$11)+(P1385*P$11)+(Q1385*Q$11)+(R1385*R$11)+(S1385*S$11)+(T1385*T$11)+(U1385*U$11)+(V1385*V$11)+(W1385*W$11)+(X1385*X$11)+(Y1385*Y$11)+(Z1385*Z$11)+(AA1385*AA$11)+(AB1385*AB$11)+(AC1385*AC$11)+(AD1385*AD$11)</f>
        <v>0</v>
      </c>
      <c r="AF1385" s="64"/>
    </row>
    <row r="1386" spans="1:33" ht="36" customHeight="1" x14ac:dyDescent="0.25">
      <c r="A1386" s="64"/>
      <c r="B1386" s="97" t="str">
        <f t="shared" si="386"/>
        <v/>
      </c>
      <c r="C1386" s="215" t="str">
        <f t="shared" si="386"/>
        <v/>
      </c>
      <c r="D1386" s="216"/>
      <c r="E1386" s="217"/>
      <c r="F1386" s="14"/>
      <c r="G1386" s="15">
        <f t="shared" si="387"/>
        <v>0</v>
      </c>
      <c r="H1386" s="20"/>
      <c r="I1386" s="13"/>
      <c r="J1386" s="21"/>
      <c r="K1386" s="21"/>
      <c r="L1386" s="21"/>
      <c r="M1386" s="21"/>
      <c r="N1386" s="21"/>
      <c r="O1386" s="21"/>
      <c r="P1386" s="21"/>
      <c r="Q1386" s="21"/>
      <c r="R1386" s="12"/>
      <c r="S1386" s="21"/>
      <c r="T1386" s="21"/>
      <c r="U1386" s="21"/>
      <c r="V1386" s="12"/>
      <c r="W1386" s="20"/>
      <c r="X1386" s="21"/>
      <c r="Y1386" s="12"/>
      <c r="Z1386" s="21"/>
      <c r="AA1386" s="13"/>
      <c r="AB1386" s="21"/>
      <c r="AC1386" s="21"/>
      <c r="AD1386" s="12"/>
      <c r="AE1386" s="101">
        <f t="shared" si="388"/>
        <v>0</v>
      </c>
      <c r="AF1386" s="64"/>
    </row>
    <row r="1387" spans="1:33" ht="36" customHeight="1" x14ac:dyDescent="0.25">
      <c r="A1387" s="64"/>
      <c r="B1387" s="97" t="str">
        <f t="shared" si="386"/>
        <v/>
      </c>
      <c r="C1387" s="215" t="str">
        <f t="shared" si="386"/>
        <v/>
      </c>
      <c r="D1387" s="216"/>
      <c r="E1387" s="217"/>
      <c r="F1387" s="14"/>
      <c r="G1387" s="15">
        <f t="shared" si="387"/>
        <v>0</v>
      </c>
      <c r="H1387" s="20"/>
      <c r="I1387" s="13"/>
      <c r="J1387" s="21"/>
      <c r="K1387" s="21"/>
      <c r="L1387" s="21"/>
      <c r="M1387" s="21"/>
      <c r="N1387" s="21"/>
      <c r="O1387" s="21"/>
      <c r="P1387" s="21"/>
      <c r="Q1387" s="21"/>
      <c r="R1387" s="12"/>
      <c r="S1387" s="21"/>
      <c r="T1387" s="21"/>
      <c r="U1387" s="21"/>
      <c r="V1387" s="12"/>
      <c r="W1387" s="20"/>
      <c r="X1387" s="21"/>
      <c r="Y1387" s="12"/>
      <c r="Z1387" s="21"/>
      <c r="AA1387" s="13"/>
      <c r="AB1387" s="21"/>
      <c r="AC1387" s="21"/>
      <c r="AD1387" s="12"/>
      <c r="AE1387" s="101">
        <f t="shared" si="388"/>
        <v>0</v>
      </c>
      <c r="AF1387" s="64"/>
    </row>
    <row r="1388" spans="1:33" ht="36" customHeight="1" x14ac:dyDescent="0.25">
      <c r="A1388" s="64"/>
      <c r="B1388" s="97" t="str">
        <f t="shared" si="386"/>
        <v/>
      </c>
      <c r="C1388" s="215" t="str">
        <f t="shared" si="386"/>
        <v/>
      </c>
      <c r="D1388" s="216"/>
      <c r="E1388" s="217"/>
      <c r="F1388" s="14"/>
      <c r="G1388" s="15">
        <f t="shared" si="387"/>
        <v>0</v>
      </c>
      <c r="H1388" s="20"/>
      <c r="I1388" s="13"/>
      <c r="J1388" s="21"/>
      <c r="K1388" s="21"/>
      <c r="L1388" s="21"/>
      <c r="M1388" s="21"/>
      <c r="N1388" s="21"/>
      <c r="O1388" s="21"/>
      <c r="P1388" s="21"/>
      <c r="Q1388" s="21"/>
      <c r="R1388" s="12"/>
      <c r="S1388" s="21"/>
      <c r="T1388" s="21"/>
      <c r="U1388" s="21"/>
      <c r="V1388" s="12"/>
      <c r="W1388" s="20"/>
      <c r="X1388" s="21"/>
      <c r="Y1388" s="12"/>
      <c r="Z1388" s="21"/>
      <c r="AA1388" s="13"/>
      <c r="AB1388" s="21"/>
      <c r="AC1388" s="21"/>
      <c r="AD1388" s="12"/>
      <c r="AE1388" s="101">
        <f t="shared" si="388"/>
        <v>0</v>
      </c>
      <c r="AF1388" s="64"/>
    </row>
    <row r="1389" spans="1:33" ht="36" customHeight="1" x14ac:dyDescent="0.25">
      <c r="A1389" s="64"/>
      <c r="B1389" s="97" t="str">
        <f t="shared" si="386"/>
        <v/>
      </c>
      <c r="C1389" s="215" t="str">
        <f t="shared" si="386"/>
        <v/>
      </c>
      <c r="D1389" s="216"/>
      <c r="E1389" s="217"/>
      <c r="F1389" s="14"/>
      <c r="G1389" s="15">
        <f t="shared" si="387"/>
        <v>0</v>
      </c>
      <c r="H1389" s="20"/>
      <c r="I1389" s="13"/>
      <c r="J1389" s="21"/>
      <c r="K1389" s="21"/>
      <c r="L1389" s="21"/>
      <c r="M1389" s="21"/>
      <c r="N1389" s="21"/>
      <c r="O1389" s="21"/>
      <c r="P1389" s="21"/>
      <c r="Q1389" s="21"/>
      <c r="R1389" s="12"/>
      <c r="S1389" s="21"/>
      <c r="T1389" s="21"/>
      <c r="U1389" s="21"/>
      <c r="V1389" s="12"/>
      <c r="W1389" s="20"/>
      <c r="X1389" s="21"/>
      <c r="Y1389" s="12"/>
      <c r="Z1389" s="21"/>
      <c r="AA1389" s="13"/>
      <c r="AB1389" s="21"/>
      <c r="AC1389" s="21"/>
      <c r="AD1389" s="12"/>
      <c r="AE1389" s="101">
        <f t="shared" si="388"/>
        <v>0</v>
      </c>
      <c r="AF1389" s="64"/>
    </row>
    <row r="1390" spans="1:33" ht="36" customHeight="1" x14ac:dyDescent="0.25">
      <c r="A1390" s="64"/>
      <c r="B1390" s="97"/>
      <c r="C1390" s="215" t="str">
        <f t="shared" ref="C1390:C1399" si="389">IF(C1362="","",C1362)</f>
        <v/>
      </c>
      <c r="D1390" s="216"/>
      <c r="E1390" s="217"/>
      <c r="F1390" s="14"/>
      <c r="G1390" s="15">
        <f t="shared" si="387"/>
        <v>0</v>
      </c>
      <c r="H1390" s="20"/>
      <c r="I1390" s="13"/>
      <c r="J1390" s="21"/>
      <c r="K1390" s="21"/>
      <c r="L1390" s="21"/>
      <c r="M1390" s="21"/>
      <c r="N1390" s="21"/>
      <c r="O1390" s="21"/>
      <c r="P1390" s="21"/>
      <c r="Q1390" s="21"/>
      <c r="R1390" s="12"/>
      <c r="S1390" s="21"/>
      <c r="T1390" s="21"/>
      <c r="U1390" s="21"/>
      <c r="V1390" s="12"/>
      <c r="W1390" s="20"/>
      <c r="X1390" s="21"/>
      <c r="Y1390" s="12"/>
      <c r="Z1390" s="21"/>
      <c r="AA1390" s="13"/>
      <c r="AB1390" s="21"/>
      <c r="AC1390" s="21"/>
      <c r="AD1390" s="12"/>
      <c r="AE1390" s="101">
        <f t="shared" si="388"/>
        <v>0</v>
      </c>
      <c r="AF1390" s="64"/>
    </row>
    <row r="1391" spans="1:33" ht="36" customHeight="1" x14ac:dyDescent="0.25">
      <c r="A1391" s="64"/>
      <c r="B1391" s="97" t="str">
        <f t="shared" ref="B1391:B1399" si="390">IF(B1363="","",B1363)</f>
        <v/>
      </c>
      <c r="C1391" s="215" t="str">
        <f t="shared" si="389"/>
        <v/>
      </c>
      <c r="D1391" s="216"/>
      <c r="E1391" s="217"/>
      <c r="F1391" s="14"/>
      <c r="G1391" s="15">
        <f t="shared" si="387"/>
        <v>0</v>
      </c>
      <c r="H1391" s="20"/>
      <c r="I1391" s="13"/>
      <c r="J1391" s="21"/>
      <c r="K1391" s="21"/>
      <c r="L1391" s="21"/>
      <c r="M1391" s="21"/>
      <c r="N1391" s="21"/>
      <c r="O1391" s="21"/>
      <c r="P1391" s="21"/>
      <c r="Q1391" s="21"/>
      <c r="R1391" s="12"/>
      <c r="S1391" s="21"/>
      <c r="T1391" s="21"/>
      <c r="U1391" s="21"/>
      <c r="V1391" s="12"/>
      <c r="W1391" s="20"/>
      <c r="X1391" s="21"/>
      <c r="Y1391" s="12"/>
      <c r="Z1391" s="21"/>
      <c r="AA1391" s="13"/>
      <c r="AB1391" s="21"/>
      <c r="AC1391" s="21"/>
      <c r="AD1391" s="12"/>
      <c r="AE1391" s="101">
        <f t="shared" si="388"/>
        <v>0</v>
      </c>
      <c r="AF1391" s="64"/>
    </row>
    <row r="1392" spans="1:33" ht="36" customHeight="1" x14ac:dyDescent="0.25">
      <c r="A1392" s="64"/>
      <c r="B1392" s="97" t="str">
        <f t="shared" si="390"/>
        <v/>
      </c>
      <c r="C1392" s="215" t="str">
        <f t="shared" si="389"/>
        <v/>
      </c>
      <c r="D1392" s="216"/>
      <c r="E1392" s="217"/>
      <c r="F1392" s="14"/>
      <c r="G1392" s="15">
        <f t="shared" si="387"/>
        <v>0</v>
      </c>
      <c r="H1392" s="20"/>
      <c r="I1392" s="13"/>
      <c r="J1392" s="21"/>
      <c r="K1392" s="21"/>
      <c r="L1392" s="21"/>
      <c r="M1392" s="21"/>
      <c r="N1392" s="21"/>
      <c r="O1392" s="21"/>
      <c r="P1392" s="21"/>
      <c r="Q1392" s="21"/>
      <c r="R1392" s="12"/>
      <c r="S1392" s="21"/>
      <c r="T1392" s="21"/>
      <c r="U1392" s="21"/>
      <c r="V1392" s="12"/>
      <c r="W1392" s="20"/>
      <c r="X1392" s="21"/>
      <c r="Y1392" s="12"/>
      <c r="Z1392" s="21"/>
      <c r="AA1392" s="13"/>
      <c r="AB1392" s="21"/>
      <c r="AC1392" s="21"/>
      <c r="AD1392" s="12"/>
      <c r="AE1392" s="101">
        <f t="shared" si="388"/>
        <v>0</v>
      </c>
      <c r="AF1392" s="64"/>
    </row>
    <row r="1393" spans="1:32" ht="36" customHeight="1" x14ac:dyDescent="0.25">
      <c r="A1393" s="64"/>
      <c r="B1393" s="97" t="str">
        <f t="shared" si="390"/>
        <v/>
      </c>
      <c r="C1393" s="215" t="str">
        <f t="shared" si="389"/>
        <v/>
      </c>
      <c r="D1393" s="216"/>
      <c r="E1393" s="217"/>
      <c r="F1393" s="14"/>
      <c r="G1393" s="15">
        <f t="shared" si="387"/>
        <v>0</v>
      </c>
      <c r="H1393" s="20"/>
      <c r="I1393" s="13"/>
      <c r="J1393" s="21"/>
      <c r="K1393" s="21"/>
      <c r="L1393" s="21"/>
      <c r="M1393" s="21"/>
      <c r="N1393" s="21"/>
      <c r="O1393" s="21"/>
      <c r="P1393" s="21"/>
      <c r="Q1393" s="21"/>
      <c r="R1393" s="12"/>
      <c r="S1393" s="21"/>
      <c r="T1393" s="21"/>
      <c r="U1393" s="21"/>
      <c r="V1393" s="12"/>
      <c r="W1393" s="20"/>
      <c r="X1393" s="21"/>
      <c r="Y1393" s="12"/>
      <c r="Z1393" s="21"/>
      <c r="AA1393" s="13"/>
      <c r="AB1393" s="21"/>
      <c r="AC1393" s="21"/>
      <c r="AD1393" s="12"/>
      <c r="AE1393" s="101">
        <f t="shared" si="388"/>
        <v>0</v>
      </c>
      <c r="AF1393" s="64"/>
    </row>
    <row r="1394" spans="1:32" ht="36" customHeight="1" x14ac:dyDescent="0.25">
      <c r="A1394" s="64"/>
      <c r="B1394" s="97" t="str">
        <f t="shared" si="390"/>
        <v/>
      </c>
      <c r="C1394" s="215" t="str">
        <f t="shared" si="389"/>
        <v/>
      </c>
      <c r="D1394" s="216"/>
      <c r="E1394" s="217"/>
      <c r="F1394" s="14"/>
      <c r="G1394" s="15">
        <f t="shared" si="387"/>
        <v>0</v>
      </c>
      <c r="H1394" s="20"/>
      <c r="I1394" s="13"/>
      <c r="J1394" s="21"/>
      <c r="K1394" s="21"/>
      <c r="L1394" s="21"/>
      <c r="M1394" s="21"/>
      <c r="N1394" s="21"/>
      <c r="O1394" s="21"/>
      <c r="P1394" s="21"/>
      <c r="Q1394" s="21"/>
      <c r="R1394" s="12"/>
      <c r="S1394" s="21"/>
      <c r="T1394" s="21"/>
      <c r="U1394" s="21"/>
      <c r="V1394" s="12"/>
      <c r="W1394" s="20"/>
      <c r="X1394" s="21"/>
      <c r="Y1394" s="12"/>
      <c r="Z1394" s="21"/>
      <c r="AA1394" s="13"/>
      <c r="AB1394" s="21"/>
      <c r="AC1394" s="21"/>
      <c r="AD1394" s="12"/>
      <c r="AE1394" s="101">
        <f t="shared" si="388"/>
        <v>0</v>
      </c>
      <c r="AF1394" s="64"/>
    </row>
    <row r="1395" spans="1:32" ht="36" customHeight="1" x14ac:dyDescent="0.25">
      <c r="A1395" s="64"/>
      <c r="B1395" s="97" t="str">
        <f t="shared" si="390"/>
        <v/>
      </c>
      <c r="C1395" s="215" t="str">
        <f t="shared" si="389"/>
        <v/>
      </c>
      <c r="D1395" s="216"/>
      <c r="E1395" s="217"/>
      <c r="F1395" s="14"/>
      <c r="G1395" s="15">
        <f t="shared" si="387"/>
        <v>0</v>
      </c>
      <c r="H1395" s="20"/>
      <c r="I1395" s="13"/>
      <c r="J1395" s="21"/>
      <c r="K1395" s="21"/>
      <c r="L1395" s="21"/>
      <c r="M1395" s="21"/>
      <c r="N1395" s="21"/>
      <c r="O1395" s="21"/>
      <c r="P1395" s="21"/>
      <c r="Q1395" s="21"/>
      <c r="R1395" s="12"/>
      <c r="S1395" s="21"/>
      <c r="T1395" s="21"/>
      <c r="U1395" s="21"/>
      <c r="V1395" s="12"/>
      <c r="W1395" s="20"/>
      <c r="X1395" s="21"/>
      <c r="Y1395" s="12"/>
      <c r="Z1395" s="21"/>
      <c r="AA1395" s="13"/>
      <c r="AB1395" s="21"/>
      <c r="AC1395" s="21"/>
      <c r="AD1395" s="12"/>
      <c r="AE1395" s="101">
        <f t="shared" si="388"/>
        <v>0</v>
      </c>
      <c r="AF1395" s="64"/>
    </row>
    <row r="1396" spans="1:32" ht="36" customHeight="1" x14ac:dyDescent="0.25">
      <c r="A1396" s="64"/>
      <c r="B1396" s="97" t="str">
        <f t="shared" si="390"/>
        <v/>
      </c>
      <c r="C1396" s="215" t="str">
        <f t="shared" si="389"/>
        <v/>
      </c>
      <c r="D1396" s="216"/>
      <c r="E1396" s="217"/>
      <c r="F1396" s="14"/>
      <c r="G1396" s="15">
        <f t="shared" si="387"/>
        <v>0</v>
      </c>
      <c r="H1396" s="20"/>
      <c r="I1396" s="13"/>
      <c r="J1396" s="21"/>
      <c r="K1396" s="21"/>
      <c r="L1396" s="21"/>
      <c r="M1396" s="21"/>
      <c r="N1396" s="21"/>
      <c r="O1396" s="21"/>
      <c r="P1396" s="21"/>
      <c r="Q1396" s="21"/>
      <c r="R1396" s="12"/>
      <c r="S1396" s="21"/>
      <c r="T1396" s="21"/>
      <c r="U1396" s="21"/>
      <c r="V1396" s="12"/>
      <c r="W1396" s="20"/>
      <c r="X1396" s="21"/>
      <c r="Y1396" s="12"/>
      <c r="Z1396" s="21"/>
      <c r="AA1396" s="13"/>
      <c r="AB1396" s="21"/>
      <c r="AC1396" s="21"/>
      <c r="AD1396" s="12"/>
      <c r="AE1396" s="101">
        <f t="shared" si="388"/>
        <v>0</v>
      </c>
      <c r="AF1396" s="64"/>
    </row>
    <row r="1397" spans="1:32" ht="36" customHeight="1" x14ac:dyDescent="0.25">
      <c r="A1397" s="64"/>
      <c r="B1397" s="97" t="str">
        <f t="shared" si="390"/>
        <v/>
      </c>
      <c r="C1397" s="215" t="str">
        <f t="shared" si="389"/>
        <v/>
      </c>
      <c r="D1397" s="216"/>
      <c r="E1397" s="217"/>
      <c r="F1397" s="14"/>
      <c r="G1397" s="15">
        <f t="shared" si="387"/>
        <v>0</v>
      </c>
      <c r="H1397" s="20"/>
      <c r="I1397" s="13"/>
      <c r="J1397" s="21"/>
      <c r="K1397" s="21"/>
      <c r="L1397" s="21"/>
      <c r="M1397" s="21"/>
      <c r="N1397" s="21"/>
      <c r="O1397" s="21"/>
      <c r="P1397" s="21"/>
      <c r="Q1397" s="21"/>
      <c r="R1397" s="12"/>
      <c r="S1397" s="21"/>
      <c r="T1397" s="21"/>
      <c r="U1397" s="21"/>
      <c r="V1397" s="12"/>
      <c r="W1397" s="20"/>
      <c r="X1397" s="21"/>
      <c r="Y1397" s="12"/>
      <c r="Z1397" s="21"/>
      <c r="AA1397" s="13"/>
      <c r="AB1397" s="21"/>
      <c r="AC1397" s="21"/>
      <c r="AD1397" s="12"/>
      <c r="AE1397" s="101">
        <f t="shared" si="388"/>
        <v>0</v>
      </c>
      <c r="AF1397" s="64"/>
    </row>
    <row r="1398" spans="1:32" ht="36" customHeight="1" x14ac:dyDescent="0.25">
      <c r="A1398" s="64"/>
      <c r="B1398" s="97" t="str">
        <f t="shared" si="390"/>
        <v/>
      </c>
      <c r="C1398" s="215" t="str">
        <f t="shared" si="389"/>
        <v/>
      </c>
      <c r="D1398" s="216"/>
      <c r="E1398" s="217"/>
      <c r="F1398" s="14"/>
      <c r="G1398" s="15">
        <f t="shared" si="387"/>
        <v>0</v>
      </c>
      <c r="H1398" s="20"/>
      <c r="I1398" s="13"/>
      <c r="J1398" s="21"/>
      <c r="K1398" s="21"/>
      <c r="L1398" s="21"/>
      <c r="M1398" s="21"/>
      <c r="N1398" s="21"/>
      <c r="O1398" s="21"/>
      <c r="P1398" s="21"/>
      <c r="Q1398" s="21"/>
      <c r="R1398" s="12"/>
      <c r="S1398" s="21"/>
      <c r="T1398" s="21"/>
      <c r="U1398" s="21"/>
      <c r="V1398" s="12"/>
      <c r="W1398" s="20"/>
      <c r="X1398" s="21"/>
      <c r="Y1398" s="12"/>
      <c r="Z1398" s="21"/>
      <c r="AA1398" s="13"/>
      <c r="AB1398" s="21"/>
      <c r="AC1398" s="21"/>
      <c r="AD1398" s="12"/>
      <c r="AE1398" s="101">
        <f t="shared" si="388"/>
        <v>0</v>
      </c>
      <c r="AF1398" s="64"/>
    </row>
    <row r="1399" spans="1:32" ht="36.75" customHeight="1" thickBot="1" x14ac:dyDescent="0.3">
      <c r="A1399" s="64"/>
      <c r="B1399" s="98" t="str">
        <f t="shared" si="390"/>
        <v/>
      </c>
      <c r="C1399" s="224" t="str">
        <f t="shared" si="389"/>
        <v/>
      </c>
      <c r="D1399" s="225"/>
      <c r="E1399" s="226"/>
      <c r="F1399" s="160"/>
      <c r="G1399" s="23">
        <f t="shared" si="387"/>
        <v>0</v>
      </c>
      <c r="H1399" s="24"/>
      <c r="I1399" s="25"/>
      <c r="J1399" s="26"/>
      <c r="K1399" s="26"/>
      <c r="L1399" s="26"/>
      <c r="M1399" s="26"/>
      <c r="N1399" s="26"/>
      <c r="O1399" s="26"/>
      <c r="P1399" s="26"/>
      <c r="Q1399" s="26"/>
      <c r="R1399" s="27"/>
      <c r="S1399" s="26"/>
      <c r="T1399" s="26"/>
      <c r="U1399" s="26"/>
      <c r="V1399" s="27"/>
      <c r="W1399" s="24"/>
      <c r="X1399" s="26"/>
      <c r="Y1399" s="27"/>
      <c r="Z1399" s="26"/>
      <c r="AA1399" s="26"/>
      <c r="AB1399" s="26"/>
      <c r="AC1399" s="26"/>
      <c r="AD1399" s="27"/>
      <c r="AE1399" s="100">
        <f t="shared" si="388"/>
        <v>0</v>
      </c>
      <c r="AF1399" s="64"/>
    </row>
    <row r="1400" spans="1:32" ht="36" customHeight="1" thickTop="1" thickBot="1" x14ac:dyDescent="0.3">
      <c r="A1400" s="64"/>
      <c r="B1400" s="213" t="s">
        <v>25</v>
      </c>
      <c r="C1400" s="214"/>
      <c r="D1400" s="214"/>
      <c r="E1400" s="214"/>
      <c r="F1400" s="165"/>
      <c r="G1400" s="165"/>
      <c r="H1400" s="104">
        <f>SUM(H1384:H1399)</f>
        <v>0</v>
      </c>
      <c r="I1400" s="105">
        <f t="shared" ref="I1400:AD1400" si="391">SUM(I1384:I1399)</f>
        <v>0</v>
      </c>
      <c r="J1400" s="105">
        <f t="shared" si="391"/>
        <v>0</v>
      </c>
      <c r="K1400" s="105">
        <f t="shared" si="391"/>
        <v>0</v>
      </c>
      <c r="L1400" s="105">
        <f t="shared" si="391"/>
        <v>0</v>
      </c>
      <c r="M1400" s="105">
        <f t="shared" si="391"/>
        <v>0</v>
      </c>
      <c r="N1400" s="105">
        <f t="shared" si="391"/>
        <v>0</v>
      </c>
      <c r="O1400" s="105">
        <f t="shared" si="391"/>
        <v>0</v>
      </c>
      <c r="P1400" s="105">
        <f t="shared" si="391"/>
        <v>0</v>
      </c>
      <c r="Q1400" s="105">
        <f t="shared" si="391"/>
        <v>0</v>
      </c>
      <c r="R1400" s="166">
        <f t="shared" si="391"/>
        <v>0</v>
      </c>
      <c r="S1400" s="105">
        <f t="shared" si="391"/>
        <v>0</v>
      </c>
      <c r="T1400" s="105">
        <f t="shared" si="391"/>
        <v>0</v>
      </c>
      <c r="U1400" s="105">
        <f t="shared" si="391"/>
        <v>0</v>
      </c>
      <c r="V1400" s="107">
        <f t="shared" si="391"/>
        <v>0</v>
      </c>
      <c r="W1400" s="108">
        <f t="shared" si="391"/>
        <v>0</v>
      </c>
      <c r="X1400" s="105">
        <f t="shared" si="391"/>
        <v>0</v>
      </c>
      <c r="Y1400" s="166">
        <f t="shared" si="391"/>
        <v>0</v>
      </c>
      <c r="Z1400" s="109">
        <f t="shared" si="391"/>
        <v>0</v>
      </c>
      <c r="AA1400" s="110">
        <f t="shared" si="391"/>
        <v>0</v>
      </c>
      <c r="AB1400" s="110">
        <f t="shared" si="391"/>
        <v>0</v>
      </c>
      <c r="AC1400" s="110">
        <f t="shared" si="391"/>
        <v>0</v>
      </c>
      <c r="AD1400" s="111">
        <f t="shared" si="391"/>
        <v>0</v>
      </c>
      <c r="AE1400" s="102">
        <f>SUM(AE1384:AE1399)</f>
        <v>0</v>
      </c>
      <c r="AF1400" s="64"/>
    </row>
    <row r="1401" spans="1:32" ht="8.25" customHeight="1" thickTop="1" x14ac:dyDescent="0.25">
      <c r="A1401" s="64"/>
      <c r="B1401" s="64"/>
      <c r="C1401" s="64"/>
      <c r="D1401" s="64"/>
      <c r="E1401" s="64"/>
      <c r="F1401" s="64"/>
      <c r="G1401" s="64"/>
      <c r="H1401" s="64"/>
      <c r="I1401" s="64"/>
      <c r="J1401" s="64"/>
      <c r="K1401" s="64"/>
      <c r="L1401" s="64"/>
      <c r="M1401" s="64"/>
      <c r="N1401" s="64"/>
      <c r="O1401" s="64"/>
      <c r="P1401" s="64"/>
      <c r="Q1401" s="64"/>
      <c r="R1401" s="64"/>
      <c r="S1401" s="64"/>
      <c r="T1401" s="64"/>
      <c r="U1401" s="64"/>
      <c r="V1401" s="64"/>
      <c r="W1401" s="64"/>
      <c r="X1401" s="64"/>
      <c r="Y1401" s="64"/>
      <c r="Z1401" s="64"/>
      <c r="AA1401" s="64"/>
      <c r="AB1401" s="64"/>
      <c r="AC1401" s="64"/>
      <c r="AD1401" s="64"/>
      <c r="AE1401" s="64"/>
      <c r="AF1401" s="64"/>
    </row>
  </sheetData>
  <sheetProtection algorithmName="SHA-512" hashValue="DcJQC0RK2EjwLM0DGqGxrjSxjJoCh10KsTNRev3bn6Ef3S9CNY2xTuoE3id8/3W5jUqvBV57SqSa6chpxB/ezQ==" saltValue="B/agWAv9f/m7YzXui4N0mw==" spinCount="100000" sheet="1" objects="1" scenarios="1" selectLockedCells="1"/>
  <mergeCells count="1450">
    <mergeCell ref="H1241:V1241"/>
    <mergeCell ref="H1269:V1269"/>
    <mergeCell ref="H1297:V1297"/>
    <mergeCell ref="H1325:V1325"/>
    <mergeCell ref="H1353:V1353"/>
    <mergeCell ref="H1381:V1381"/>
    <mergeCell ref="H37:V37"/>
    <mergeCell ref="H65:V65"/>
    <mergeCell ref="H93:V93"/>
    <mergeCell ref="H121:V121"/>
    <mergeCell ref="H149:V149"/>
    <mergeCell ref="H177:V177"/>
    <mergeCell ref="H205:V205"/>
    <mergeCell ref="H233:V233"/>
    <mergeCell ref="H261:V261"/>
    <mergeCell ref="H289:V289"/>
    <mergeCell ref="H317:V317"/>
    <mergeCell ref="H345:V345"/>
    <mergeCell ref="H373:V373"/>
    <mergeCell ref="H401:V401"/>
    <mergeCell ref="H429:V429"/>
    <mergeCell ref="H457:V457"/>
    <mergeCell ref="H485:V485"/>
    <mergeCell ref="J1351:Q1351"/>
    <mergeCell ref="J1378:Q1378"/>
    <mergeCell ref="S1378:Z1378"/>
    <mergeCell ref="S1323:Z1323"/>
    <mergeCell ref="J1295:Q1295"/>
    <mergeCell ref="S1295:Z1295"/>
    <mergeCell ref="J1239:Q1239"/>
    <mergeCell ref="S1239:Z1239"/>
    <mergeCell ref="J1071:Q1071"/>
    <mergeCell ref="C810:E810"/>
    <mergeCell ref="C811:E811"/>
    <mergeCell ref="C815:AE815"/>
    <mergeCell ref="C816:AE816"/>
    <mergeCell ref="C805:E805"/>
    <mergeCell ref="C806:E806"/>
    <mergeCell ref="C807:E807"/>
    <mergeCell ref="C808:E808"/>
    <mergeCell ref="C809:E809"/>
    <mergeCell ref="C800:E800"/>
    <mergeCell ref="C801:E801"/>
    <mergeCell ref="C802:E802"/>
    <mergeCell ref="C803:E803"/>
    <mergeCell ref="C804:E804"/>
    <mergeCell ref="D62:H62"/>
    <mergeCell ref="D63:H63"/>
    <mergeCell ref="D90:H90"/>
    <mergeCell ref="D91:H91"/>
    <mergeCell ref="D118:H118"/>
    <mergeCell ref="D119:H119"/>
    <mergeCell ref="D146:H146"/>
    <mergeCell ref="D147:H147"/>
    <mergeCell ref="D174:H174"/>
    <mergeCell ref="D175:H175"/>
    <mergeCell ref="D202:H202"/>
    <mergeCell ref="D314:H314"/>
    <mergeCell ref="D315:H315"/>
    <mergeCell ref="C794:E794"/>
    <mergeCell ref="C796:E796"/>
    <mergeCell ref="C797:E797"/>
    <mergeCell ref="C798:E798"/>
    <mergeCell ref="C799:E799"/>
    <mergeCell ref="C1395:E1395"/>
    <mergeCell ref="C1396:E1396"/>
    <mergeCell ref="C1397:E1397"/>
    <mergeCell ref="C1398:E1398"/>
    <mergeCell ref="C1399:E1399"/>
    <mergeCell ref="C1390:E1390"/>
    <mergeCell ref="C1391:E1391"/>
    <mergeCell ref="C1392:E1392"/>
    <mergeCell ref="C1393:E1393"/>
    <mergeCell ref="C1394:E1394"/>
    <mergeCell ref="C1385:E1385"/>
    <mergeCell ref="D1154:H1154"/>
    <mergeCell ref="D1155:H1155"/>
    <mergeCell ref="D1126:H1126"/>
    <mergeCell ref="D1127:H1127"/>
    <mergeCell ref="D1098:H1098"/>
    <mergeCell ref="D1099:H1099"/>
    <mergeCell ref="D1378:H1378"/>
    <mergeCell ref="D1379:H1379"/>
    <mergeCell ref="C1386:E1386"/>
    <mergeCell ref="C1387:E1387"/>
    <mergeCell ref="C1388:E1388"/>
    <mergeCell ref="C1389:E1389"/>
    <mergeCell ref="C1354:E1354"/>
    <mergeCell ref="C1356:E1356"/>
    <mergeCell ref="C1357:E1357"/>
    <mergeCell ref="C1358:E1358"/>
    <mergeCell ref="C1359:E1359"/>
    <mergeCell ref="C1330:E1330"/>
    <mergeCell ref="C1331:E1331"/>
    <mergeCell ref="C1382:E1382"/>
    <mergeCell ref="C1384:E1384"/>
    <mergeCell ref="AB1378:AD1378"/>
    <mergeCell ref="J1379:Q1379"/>
    <mergeCell ref="S1379:Z1379"/>
    <mergeCell ref="AB1379:AD1379"/>
    <mergeCell ref="C1370:E1370"/>
    <mergeCell ref="C1371:E1371"/>
    <mergeCell ref="C1375:AE1375"/>
    <mergeCell ref="C1376:AE1376"/>
    <mergeCell ref="B1372:E1372"/>
    <mergeCell ref="C1369:E1369"/>
    <mergeCell ref="C1360:E1360"/>
    <mergeCell ref="C1361:E1361"/>
    <mergeCell ref="C1362:E1362"/>
    <mergeCell ref="C1363:E1363"/>
    <mergeCell ref="C1364:E1364"/>
    <mergeCell ref="S1351:Z1351"/>
    <mergeCell ref="AB1351:AD1351"/>
    <mergeCell ref="D1351:H1351"/>
    <mergeCell ref="C1365:E1365"/>
    <mergeCell ref="C1366:E1366"/>
    <mergeCell ref="C1367:E1367"/>
    <mergeCell ref="C1368:E1368"/>
    <mergeCell ref="C1298:E1298"/>
    <mergeCell ref="C1347:AE1347"/>
    <mergeCell ref="C1348:AE1348"/>
    <mergeCell ref="J1350:Q1350"/>
    <mergeCell ref="S1350:Z1350"/>
    <mergeCell ref="AB1350:AD1350"/>
    <mergeCell ref="C1339:E1339"/>
    <mergeCell ref="C1340:E1340"/>
    <mergeCell ref="C1341:E1341"/>
    <mergeCell ref="C1342:E1342"/>
    <mergeCell ref="C1343:E1343"/>
    <mergeCell ref="C1334:E1334"/>
    <mergeCell ref="C1335:E1335"/>
    <mergeCell ref="C1336:E1336"/>
    <mergeCell ref="C1337:E1337"/>
    <mergeCell ref="C1338:E1338"/>
    <mergeCell ref="C1329:E1329"/>
    <mergeCell ref="C1332:E1332"/>
    <mergeCell ref="C1333:E1333"/>
    <mergeCell ref="B1344:E1344"/>
    <mergeCell ref="D1350:H1350"/>
    <mergeCell ref="C1326:E1326"/>
    <mergeCell ref="C1328:E1328"/>
    <mergeCell ref="J1322:Q1322"/>
    <mergeCell ref="S1322:Z1322"/>
    <mergeCell ref="AB1322:AD1322"/>
    <mergeCell ref="J1323:Q1323"/>
    <mergeCell ref="AB1323:AD1323"/>
    <mergeCell ref="C1314:E1314"/>
    <mergeCell ref="C1315:E1315"/>
    <mergeCell ref="C1319:AE1319"/>
    <mergeCell ref="C1320:AE1320"/>
    <mergeCell ref="C1309:E1309"/>
    <mergeCell ref="C1310:E1310"/>
    <mergeCell ref="C1311:E1311"/>
    <mergeCell ref="C1312:E1312"/>
    <mergeCell ref="C1313:E1313"/>
    <mergeCell ref="B1316:E1316"/>
    <mergeCell ref="D1322:H1322"/>
    <mergeCell ref="D1323:H1323"/>
    <mergeCell ref="C1300:E1300"/>
    <mergeCell ref="C1301:E1301"/>
    <mergeCell ref="C1302:E1302"/>
    <mergeCell ref="C1303:E1303"/>
    <mergeCell ref="C1304:E1304"/>
    <mergeCell ref="C1305:E1305"/>
    <mergeCell ref="C1306:E1306"/>
    <mergeCell ref="C1307:E1307"/>
    <mergeCell ref="C1308:E1308"/>
    <mergeCell ref="AB1295:AD1295"/>
    <mergeCell ref="C1291:AE1291"/>
    <mergeCell ref="C1292:AE1292"/>
    <mergeCell ref="J1294:Q1294"/>
    <mergeCell ref="S1294:Z1294"/>
    <mergeCell ref="AB1294:AD1294"/>
    <mergeCell ref="C1283:E1283"/>
    <mergeCell ref="C1284:E1284"/>
    <mergeCell ref="C1285:E1285"/>
    <mergeCell ref="C1286:E1286"/>
    <mergeCell ref="C1287:E1287"/>
    <mergeCell ref="B1288:E1288"/>
    <mergeCell ref="D1294:H1294"/>
    <mergeCell ref="D1295:H1295"/>
    <mergeCell ref="C1278:E1278"/>
    <mergeCell ref="C1279:E1279"/>
    <mergeCell ref="C1280:E1280"/>
    <mergeCell ref="C1281:E1281"/>
    <mergeCell ref="C1282:E1282"/>
    <mergeCell ref="C1273:E1273"/>
    <mergeCell ref="C1274:E1274"/>
    <mergeCell ref="C1275:E1275"/>
    <mergeCell ref="C1276:E1276"/>
    <mergeCell ref="C1277:E1277"/>
    <mergeCell ref="C1270:E1270"/>
    <mergeCell ref="C1272:E1272"/>
    <mergeCell ref="J1266:Q1266"/>
    <mergeCell ref="S1266:Z1266"/>
    <mergeCell ref="AB1266:AD1266"/>
    <mergeCell ref="J1267:Q1267"/>
    <mergeCell ref="S1267:Z1267"/>
    <mergeCell ref="AB1267:AD1267"/>
    <mergeCell ref="C1258:E1258"/>
    <mergeCell ref="C1259:E1259"/>
    <mergeCell ref="C1263:AE1263"/>
    <mergeCell ref="C1264:AE1264"/>
    <mergeCell ref="C1253:E1253"/>
    <mergeCell ref="C1254:E1254"/>
    <mergeCell ref="C1255:E1255"/>
    <mergeCell ref="C1256:E1256"/>
    <mergeCell ref="C1257:E1257"/>
    <mergeCell ref="D1266:H1266"/>
    <mergeCell ref="D1267:H1267"/>
    <mergeCell ref="C1248:E1248"/>
    <mergeCell ref="C1249:E1249"/>
    <mergeCell ref="C1250:E1250"/>
    <mergeCell ref="C1251:E1251"/>
    <mergeCell ref="C1252:E1252"/>
    <mergeCell ref="C1242:E1242"/>
    <mergeCell ref="C1244:E1244"/>
    <mergeCell ref="C1245:E1245"/>
    <mergeCell ref="C1246:E1246"/>
    <mergeCell ref="C1247:E1247"/>
    <mergeCell ref="AB1239:AD1239"/>
    <mergeCell ref="C1235:AE1235"/>
    <mergeCell ref="C1236:AE1236"/>
    <mergeCell ref="J1238:Q1238"/>
    <mergeCell ref="S1238:Z1238"/>
    <mergeCell ref="AB1238:AD1238"/>
    <mergeCell ref="D1238:H1238"/>
    <mergeCell ref="D1239:H1239"/>
    <mergeCell ref="C1227:E1227"/>
    <mergeCell ref="C1228:E1228"/>
    <mergeCell ref="C1229:E1229"/>
    <mergeCell ref="C1230:E1230"/>
    <mergeCell ref="C1231:E1231"/>
    <mergeCell ref="C1222:E1222"/>
    <mergeCell ref="C1223:E1223"/>
    <mergeCell ref="C1224:E1224"/>
    <mergeCell ref="C1225:E1225"/>
    <mergeCell ref="C1226:E1226"/>
    <mergeCell ref="C1217:E1217"/>
    <mergeCell ref="C1218:E1218"/>
    <mergeCell ref="C1219:E1219"/>
    <mergeCell ref="C1220:E1220"/>
    <mergeCell ref="C1221:E1221"/>
    <mergeCell ref="C1214:E1214"/>
    <mergeCell ref="C1216:E1216"/>
    <mergeCell ref="J1210:Q1210"/>
    <mergeCell ref="S1210:Z1210"/>
    <mergeCell ref="AB1210:AD1210"/>
    <mergeCell ref="J1211:Q1211"/>
    <mergeCell ref="S1211:Z1211"/>
    <mergeCell ref="AB1211:AD1211"/>
    <mergeCell ref="D1210:H1210"/>
    <mergeCell ref="D1211:H1211"/>
    <mergeCell ref="S1182:Z1182"/>
    <mergeCell ref="AB1182:AD1182"/>
    <mergeCell ref="D1182:H1182"/>
    <mergeCell ref="H1185:V1185"/>
    <mergeCell ref="H1213:V1213"/>
    <mergeCell ref="C1202:E1202"/>
    <mergeCell ref="C1203:E1203"/>
    <mergeCell ref="C1207:AE1207"/>
    <mergeCell ref="C1208:AE1208"/>
    <mergeCell ref="C1197:E1197"/>
    <mergeCell ref="C1198:E1198"/>
    <mergeCell ref="C1199:E1199"/>
    <mergeCell ref="C1200:E1200"/>
    <mergeCell ref="C1201:E1201"/>
    <mergeCell ref="C1193:E1193"/>
    <mergeCell ref="C1194:E1194"/>
    <mergeCell ref="C1195:E1195"/>
    <mergeCell ref="J1183:Q1183"/>
    <mergeCell ref="S1183:Z1183"/>
    <mergeCell ref="AB1183:AD1183"/>
    <mergeCell ref="D1183:H1183"/>
    <mergeCell ref="C1179:AE1179"/>
    <mergeCell ref="C1180:AE1180"/>
    <mergeCell ref="J1182:Q1182"/>
    <mergeCell ref="C1171:E1171"/>
    <mergeCell ref="C1172:E1172"/>
    <mergeCell ref="C1173:E1173"/>
    <mergeCell ref="C1174:E1174"/>
    <mergeCell ref="C1175:E1175"/>
    <mergeCell ref="H1157:V1157"/>
    <mergeCell ref="C1196:E1196"/>
    <mergeCell ref="C1186:E1186"/>
    <mergeCell ref="C1188:E1188"/>
    <mergeCell ref="C1189:E1189"/>
    <mergeCell ref="C1190:E1190"/>
    <mergeCell ref="C1191:E1191"/>
    <mergeCell ref="C1166:E1166"/>
    <mergeCell ref="C1167:E1167"/>
    <mergeCell ref="C1168:E1168"/>
    <mergeCell ref="C1169:E1169"/>
    <mergeCell ref="C1170:E1170"/>
    <mergeCell ref="C1192:E1192"/>
    <mergeCell ref="C1161:E1161"/>
    <mergeCell ref="C1162:E1162"/>
    <mergeCell ref="C1163:E1163"/>
    <mergeCell ref="C1164:E1164"/>
    <mergeCell ref="C1165:E1165"/>
    <mergeCell ref="H1129:V1129"/>
    <mergeCell ref="J1127:Q1127"/>
    <mergeCell ref="S1127:Z1127"/>
    <mergeCell ref="AB1127:AD1127"/>
    <mergeCell ref="C1123:AE1123"/>
    <mergeCell ref="C1124:AE1124"/>
    <mergeCell ref="J1126:Q1126"/>
    <mergeCell ref="S1126:Z1126"/>
    <mergeCell ref="AB1126:AD1126"/>
    <mergeCell ref="C1115:E1115"/>
    <mergeCell ref="C1116:E1116"/>
    <mergeCell ref="C1117:E1117"/>
    <mergeCell ref="C1158:E1158"/>
    <mergeCell ref="C1160:E1160"/>
    <mergeCell ref="J1154:Q1154"/>
    <mergeCell ref="S1154:Z1154"/>
    <mergeCell ref="AB1154:AD1154"/>
    <mergeCell ref="J1155:Q1155"/>
    <mergeCell ref="S1155:Z1155"/>
    <mergeCell ref="AB1155:AD1155"/>
    <mergeCell ref="C1146:E1146"/>
    <mergeCell ref="C1147:E1147"/>
    <mergeCell ref="C1151:AE1151"/>
    <mergeCell ref="C1152:AE1152"/>
    <mergeCell ref="C1141:E1141"/>
    <mergeCell ref="C1142:E1142"/>
    <mergeCell ref="C1143:E1143"/>
    <mergeCell ref="C1144:E1144"/>
    <mergeCell ref="C1145:E1145"/>
    <mergeCell ref="C1136:E1136"/>
    <mergeCell ref="C1137:E1137"/>
    <mergeCell ref="C1138:E1138"/>
    <mergeCell ref="C1139:E1139"/>
    <mergeCell ref="C1140:E1140"/>
    <mergeCell ref="C1130:E1130"/>
    <mergeCell ref="C1132:E1132"/>
    <mergeCell ref="C1133:E1133"/>
    <mergeCell ref="C1134:E1134"/>
    <mergeCell ref="C1135:E1135"/>
    <mergeCell ref="C1118:E1118"/>
    <mergeCell ref="C1119:E1119"/>
    <mergeCell ref="C1110:E1110"/>
    <mergeCell ref="C1086:E1086"/>
    <mergeCell ref="C1087:E1087"/>
    <mergeCell ref="C1088:E1088"/>
    <mergeCell ref="C1089:E1089"/>
    <mergeCell ref="C1080:E1080"/>
    <mergeCell ref="C1081:E1081"/>
    <mergeCell ref="C1082:E1082"/>
    <mergeCell ref="C1083:E1083"/>
    <mergeCell ref="C1084:E1084"/>
    <mergeCell ref="C1074:E1074"/>
    <mergeCell ref="C1076:E1076"/>
    <mergeCell ref="C1077:E1077"/>
    <mergeCell ref="C1078:E1078"/>
    <mergeCell ref="C1079:E1079"/>
    <mergeCell ref="C1106:E1106"/>
    <mergeCell ref="C1107:E1107"/>
    <mergeCell ref="C1108:E1108"/>
    <mergeCell ref="C1109:E1109"/>
    <mergeCell ref="C1102:E1102"/>
    <mergeCell ref="C1104:E1104"/>
    <mergeCell ref="C1090:E1090"/>
    <mergeCell ref="C1091:E1091"/>
    <mergeCell ref="C1095:AE1095"/>
    <mergeCell ref="C1096:AE1096"/>
    <mergeCell ref="H1101:V1101"/>
    <mergeCell ref="C1111:E1111"/>
    <mergeCell ref="C1112:E1112"/>
    <mergeCell ref="C1113:E1113"/>
    <mergeCell ref="C1114:E1114"/>
    <mergeCell ref="S1071:Z1071"/>
    <mergeCell ref="C1105:E1105"/>
    <mergeCell ref="H1073:V1073"/>
    <mergeCell ref="AB1071:AD1071"/>
    <mergeCell ref="D1071:H1071"/>
    <mergeCell ref="C1067:AE1067"/>
    <mergeCell ref="C1068:AE1068"/>
    <mergeCell ref="J1070:Q1070"/>
    <mergeCell ref="S1070:Z1070"/>
    <mergeCell ref="AB1070:AD1070"/>
    <mergeCell ref="D1070:H1070"/>
    <mergeCell ref="C1059:E1059"/>
    <mergeCell ref="C1060:E1060"/>
    <mergeCell ref="C1061:E1061"/>
    <mergeCell ref="C1062:E1062"/>
    <mergeCell ref="C1063:E1063"/>
    <mergeCell ref="C1085:E1085"/>
    <mergeCell ref="J1098:Q1098"/>
    <mergeCell ref="S1098:Z1098"/>
    <mergeCell ref="AB1098:AD1098"/>
    <mergeCell ref="J1099:Q1099"/>
    <mergeCell ref="S1099:Z1099"/>
    <mergeCell ref="AB1099:AD1099"/>
    <mergeCell ref="C1058:E1058"/>
    <mergeCell ref="C1049:E1049"/>
    <mergeCell ref="C1050:E1050"/>
    <mergeCell ref="C1051:E1051"/>
    <mergeCell ref="C1052:E1052"/>
    <mergeCell ref="C1053:E1053"/>
    <mergeCell ref="AB1042:AD1042"/>
    <mergeCell ref="J1043:Q1043"/>
    <mergeCell ref="S1043:Z1043"/>
    <mergeCell ref="AB1043:AD1043"/>
    <mergeCell ref="D1042:H1042"/>
    <mergeCell ref="D1043:H1043"/>
    <mergeCell ref="C1054:E1054"/>
    <mergeCell ref="H1045:V1045"/>
    <mergeCell ref="C1034:E1034"/>
    <mergeCell ref="C1035:E1035"/>
    <mergeCell ref="C1039:AE1039"/>
    <mergeCell ref="C1040:AE1040"/>
    <mergeCell ref="C1029:E1029"/>
    <mergeCell ref="C1030:E1030"/>
    <mergeCell ref="C1031:E1031"/>
    <mergeCell ref="C1032:E1032"/>
    <mergeCell ref="C1033:E1033"/>
    <mergeCell ref="C1024:E1024"/>
    <mergeCell ref="C1025:E1025"/>
    <mergeCell ref="C1026:E1026"/>
    <mergeCell ref="C1027:E1027"/>
    <mergeCell ref="C1055:E1055"/>
    <mergeCell ref="C1028:E1028"/>
    <mergeCell ref="C1056:E1056"/>
    <mergeCell ref="C1057:E1057"/>
    <mergeCell ref="C990:E990"/>
    <mergeCell ref="C992:E992"/>
    <mergeCell ref="C1018:E1018"/>
    <mergeCell ref="C1020:E1020"/>
    <mergeCell ref="C1021:E1021"/>
    <mergeCell ref="C1022:E1022"/>
    <mergeCell ref="C1023:E1023"/>
    <mergeCell ref="C997:E997"/>
    <mergeCell ref="J1015:Q1015"/>
    <mergeCell ref="S1015:Z1015"/>
    <mergeCell ref="C1046:E1046"/>
    <mergeCell ref="C1048:E1048"/>
    <mergeCell ref="J1042:Q1042"/>
    <mergeCell ref="S1042:Z1042"/>
    <mergeCell ref="AB1015:AD1015"/>
    <mergeCell ref="C1011:AE1011"/>
    <mergeCell ref="C1012:AE1012"/>
    <mergeCell ref="J1014:Q1014"/>
    <mergeCell ref="S1014:Z1014"/>
    <mergeCell ref="AB1014:AD1014"/>
    <mergeCell ref="D1014:H1014"/>
    <mergeCell ref="D1015:H1015"/>
    <mergeCell ref="H989:V989"/>
    <mergeCell ref="H1017:V1017"/>
    <mergeCell ref="D986:H986"/>
    <mergeCell ref="D987:H987"/>
    <mergeCell ref="C1003:E1003"/>
    <mergeCell ref="C1004:E1004"/>
    <mergeCell ref="C1005:E1005"/>
    <mergeCell ref="C1006:E1006"/>
    <mergeCell ref="C1007:E1007"/>
    <mergeCell ref="C998:E998"/>
    <mergeCell ref="C999:E999"/>
    <mergeCell ref="C1000:E1000"/>
    <mergeCell ref="C1001:E1001"/>
    <mergeCell ref="C1002:E1002"/>
    <mergeCell ref="C993:E993"/>
    <mergeCell ref="C994:E994"/>
    <mergeCell ref="C995:E995"/>
    <mergeCell ref="C996:E996"/>
    <mergeCell ref="C969:E969"/>
    <mergeCell ref="C970:E970"/>
    <mergeCell ref="C971:E971"/>
    <mergeCell ref="C972:E972"/>
    <mergeCell ref="C962:E962"/>
    <mergeCell ref="C964:E964"/>
    <mergeCell ref="C965:E965"/>
    <mergeCell ref="C966:E966"/>
    <mergeCell ref="C967:E967"/>
    <mergeCell ref="J959:Q959"/>
    <mergeCell ref="S959:Z959"/>
    <mergeCell ref="AB959:AD959"/>
    <mergeCell ref="D959:H959"/>
    <mergeCell ref="J986:Q986"/>
    <mergeCell ref="S986:Z986"/>
    <mergeCell ref="AB986:AD986"/>
    <mergeCell ref="J987:Q987"/>
    <mergeCell ref="S987:Z987"/>
    <mergeCell ref="AB987:AD987"/>
    <mergeCell ref="C978:E978"/>
    <mergeCell ref="C979:E979"/>
    <mergeCell ref="C983:AE983"/>
    <mergeCell ref="C984:AE984"/>
    <mergeCell ref="C973:E973"/>
    <mergeCell ref="C974:E974"/>
    <mergeCell ref="C975:E975"/>
    <mergeCell ref="C976:E976"/>
    <mergeCell ref="C977:E977"/>
    <mergeCell ref="C955:AE955"/>
    <mergeCell ref="C956:AE956"/>
    <mergeCell ref="J958:Q958"/>
    <mergeCell ref="S958:Z958"/>
    <mergeCell ref="AB958:AD958"/>
    <mergeCell ref="D958:H958"/>
    <mergeCell ref="C947:E947"/>
    <mergeCell ref="C948:E948"/>
    <mergeCell ref="C949:E949"/>
    <mergeCell ref="C950:E950"/>
    <mergeCell ref="C951:E951"/>
    <mergeCell ref="C942:E942"/>
    <mergeCell ref="C943:E943"/>
    <mergeCell ref="C944:E944"/>
    <mergeCell ref="C945:E945"/>
    <mergeCell ref="C946:E946"/>
    <mergeCell ref="C968:E968"/>
    <mergeCell ref="H961:V961"/>
    <mergeCell ref="C937:E937"/>
    <mergeCell ref="C938:E938"/>
    <mergeCell ref="C939:E939"/>
    <mergeCell ref="C940:E940"/>
    <mergeCell ref="C941:E941"/>
    <mergeCell ref="C934:E934"/>
    <mergeCell ref="C936:E936"/>
    <mergeCell ref="J930:Q930"/>
    <mergeCell ref="S930:Z930"/>
    <mergeCell ref="AB930:AD930"/>
    <mergeCell ref="J931:Q931"/>
    <mergeCell ref="S931:Z931"/>
    <mergeCell ref="AB931:AD931"/>
    <mergeCell ref="C922:E922"/>
    <mergeCell ref="C923:E923"/>
    <mergeCell ref="C927:AE927"/>
    <mergeCell ref="C928:AE928"/>
    <mergeCell ref="D930:H930"/>
    <mergeCell ref="D931:H931"/>
    <mergeCell ref="H933:V933"/>
    <mergeCell ref="C917:E917"/>
    <mergeCell ref="C918:E918"/>
    <mergeCell ref="C919:E919"/>
    <mergeCell ref="C920:E920"/>
    <mergeCell ref="C921:E921"/>
    <mergeCell ref="C912:E912"/>
    <mergeCell ref="C913:E913"/>
    <mergeCell ref="C914:E914"/>
    <mergeCell ref="C915:E915"/>
    <mergeCell ref="C916:E916"/>
    <mergeCell ref="C906:E906"/>
    <mergeCell ref="C908:E908"/>
    <mergeCell ref="C909:E909"/>
    <mergeCell ref="C910:E910"/>
    <mergeCell ref="C911:E911"/>
    <mergeCell ref="J903:Q903"/>
    <mergeCell ref="S903:Z903"/>
    <mergeCell ref="D903:H903"/>
    <mergeCell ref="AB903:AD903"/>
    <mergeCell ref="H905:V905"/>
    <mergeCell ref="D874:H874"/>
    <mergeCell ref="D875:H875"/>
    <mergeCell ref="C899:AE899"/>
    <mergeCell ref="C900:AE900"/>
    <mergeCell ref="J902:Q902"/>
    <mergeCell ref="S902:Z902"/>
    <mergeCell ref="AB902:AD902"/>
    <mergeCell ref="C891:E891"/>
    <mergeCell ref="C892:E892"/>
    <mergeCell ref="C893:E893"/>
    <mergeCell ref="C894:E894"/>
    <mergeCell ref="C895:E895"/>
    <mergeCell ref="C886:E886"/>
    <mergeCell ref="C887:E887"/>
    <mergeCell ref="C888:E888"/>
    <mergeCell ref="C889:E889"/>
    <mergeCell ref="C890:E890"/>
    <mergeCell ref="D902:H902"/>
    <mergeCell ref="C885:E885"/>
    <mergeCell ref="H877:V877"/>
    <mergeCell ref="AB874:AD874"/>
    <mergeCell ref="AB875:AD875"/>
    <mergeCell ref="C865:E865"/>
    <mergeCell ref="C856:E856"/>
    <mergeCell ref="C857:E857"/>
    <mergeCell ref="C858:E858"/>
    <mergeCell ref="C859:E859"/>
    <mergeCell ref="C860:E860"/>
    <mergeCell ref="C850:E850"/>
    <mergeCell ref="C852:E852"/>
    <mergeCell ref="C853:E853"/>
    <mergeCell ref="C854:E854"/>
    <mergeCell ref="C855:E855"/>
    <mergeCell ref="J847:Q847"/>
    <mergeCell ref="S847:Z847"/>
    <mergeCell ref="C881:E881"/>
    <mergeCell ref="C882:E882"/>
    <mergeCell ref="C883:E883"/>
    <mergeCell ref="C884:E884"/>
    <mergeCell ref="C878:E878"/>
    <mergeCell ref="C880:E880"/>
    <mergeCell ref="J874:Q874"/>
    <mergeCell ref="S874:Z874"/>
    <mergeCell ref="J875:Q875"/>
    <mergeCell ref="S875:Z875"/>
    <mergeCell ref="C866:E866"/>
    <mergeCell ref="C867:E867"/>
    <mergeCell ref="C871:AE871"/>
    <mergeCell ref="C872:AE872"/>
    <mergeCell ref="H849:V849"/>
    <mergeCell ref="C822:E822"/>
    <mergeCell ref="C824:E824"/>
    <mergeCell ref="J818:Q818"/>
    <mergeCell ref="S818:Z818"/>
    <mergeCell ref="AB818:AD818"/>
    <mergeCell ref="J819:Q819"/>
    <mergeCell ref="S819:Z819"/>
    <mergeCell ref="AB819:AD819"/>
    <mergeCell ref="AB847:AD847"/>
    <mergeCell ref="D847:H847"/>
    <mergeCell ref="C843:AE843"/>
    <mergeCell ref="C844:AE844"/>
    <mergeCell ref="J846:Q846"/>
    <mergeCell ref="S846:Z846"/>
    <mergeCell ref="AB846:AD846"/>
    <mergeCell ref="D846:H846"/>
    <mergeCell ref="C835:E835"/>
    <mergeCell ref="C836:E836"/>
    <mergeCell ref="C837:E837"/>
    <mergeCell ref="C838:E838"/>
    <mergeCell ref="C839:E839"/>
    <mergeCell ref="D819:H819"/>
    <mergeCell ref="D818:H818"/>
    <mergeCell ref="H821:V821"/>
    <mergeCell ref="J791:Q791"/>
    <mergeCell ref="S791:Z791"/>
    <mergeCell ref="AB791:AD791"/>
    <mergeCell ref="C787:AE787"/>
    <mergeCell ref="C788:AE788"/>
    <mergeCell ref="J790:Q790"/>
    <mergeCell ref="S790:Z790"/>
    <mergeCell ref="AB790:AD790"/>
    <mergeCell ref="B784:E784"/>
    <mergeCell ref="D790:H790"/>
    <mergeCell ref="D791:H791"/>
    <mergeCell ref="H793:V793"/>
    <mergeCell ref="C779:E779"/>
    <mergeCell ref="C780:E780"/>
    <mergeCell ref="C781:E781"/>
    <mergeCell ref="C782:E782"/>
    <mergeCell ref="C783:E783"/>
    <mergeCell ref="C774:E774"/>
    <mergeCell ref="C775:E775"/>
    <mergeCell ref="C776:E776"/>
    <mergeCell ref="C777:E777"/>
    <mergeCell ref="C778:E778"/>
    <mergeCell ref="C769:E769"/>
    <mergeCell ref="C770:E770"/>
    <mergeCell ref="C771:E771"/>
    <mergeCell ref="C772:E772"/>
    <mergeCell ref="C773:E773"/>
    <mergeCell ref="H765:V765"/>
    <mergeCell ref="C766:E766"/>
    <mergeCell ref="C768:E768"/>
    <mergeCell ref="J762:Q762"/>
    <mergeCell ref="S762:Z762"/>
    <mergeCell ref="AB762:AD762"/>
    <mergeCell ref="J763:Q763"/>
    <mergeCell ref="S763:Z763"/>
    <mergeCell ref="AB763:AD763"/>
    <mergeCell ref="C754:E754"/>
    <mergeCell ref="C755:E755"/>
    <mergeCell ref="C759:AE759"/>
    <mergeCell ref="C760:AE760"/>
    <mergeCell ref="C749:E749"/>
    <mergeCell ref="C750:E750"/>
    <mergeCell ref="C751:E751"/>
    <mergeCell ref="C752:E752"/>
    <mergeCell ref="C753:E753"/>
    <mergeCell ref="B756:E756"/>
    <mergeCell ref="D762:H762"/>
    <mergeCell ref="D763:H763"/>
    <mergeCell ref="C744:E744"/>
    <mergeCell ref="C745:E745"/>
    <mergeCell ref="C746:E746"/>
    <mergeCell ref="C747:E747"/>
    <mergeCell ref="C748:E748"/>
    <mergeCell ref="C738:E738"/>
    <mergeCell ref="C740:E740"/>
    <mergeCell ref="C741:E741"/>
    <mergeCell ref="C742:E742"/>
    <mergeCell ref="C743:E743"/>
    <mergeCell ref="J735:Q735"/>
    <mergeCell ref="S735:Z735"/>
    <mergeCell ref="AB735:AD735"/>
    <mergeCell ref="D735:H735"/>
    <mergeCell ref="H737:V737"/>
    <mergeCell ref="C731:AE731"/>
    <mergeCell ref="C732:AE732"/>
    <mergeCell ref="J734:Q734"/>
    <mergeCell ref="S734:Z734"/>
    <mergeCell ref="AB734:AD734"/>
    <mergeCell ref="D734:H734"/>
    <mergeCell ref="C723:E723"/>
    <mergeCell ref="C724:E724"/>
    <mergeCell ref="C725:E725"/>
    <mergeCell ref="C726:E726"/>
    <mergeCell ref="C727:E727"/>
    <mergeCell ref="C718:E718"/>
    <mergeCell ref="C719:E719"/>
    <mergeCell ref="C720:E720"/>
    <mergeCell ref="C721:E721"/>
    <mergeCell ref="C722:E722"/>
    <mergeCell ref="B728:E728"/>
    <mergeCell ref="C713:E713"/>
    <mergeCell ref="C714:E714"/>
    <mergeCell ref="C715:E715"/>
    <mergeCell ref="C716:E716"/>
    <mergeCell ref="C717:E717"/>
    <mergeCell ref="C710:E710"/>
    <mergeCell ref="C712:E712"/>
    <mergeCell ref="J706:Q706"/>
    <mergeCell ref="S706:Z706"/>
    <mergeCell ref="AB706:AD706"/>
    <mergeCell ref="J707:Q707"/>
    <mergeCell ref="S707:Z707"/>
    <mergeCell ref="AB707:AD707"/>
    <mergeCell ref="C698:E698"/>
    <mergeCell ref="C699:E699"/>
    <mergeCell ref="C703:AE703"/>
    <mergeCell ref="C704:AE704"/>
    <mergeCell ref="B700:E700"/>
    <mergeCell ref="D706:H706"/>
    <mergeCell ref="D707:H707"/>
    <mergeCell ref="H709:V709"/>
    <mergeCell ref="C693:E693"/>
    <mergeCell ref="C694:E694"/>
    <mergeCell ref="C695:E695"/>
    <mergeCell ref="C696:E696"/>
    <mergeCell ref="C697:E697"/>
    <mergeCell ref="C688:E688"/>
    <mergeCell ref="C689:E689"/>
    <mergeCell ref="C690:E690"/>
    <mergeCell ref="C691:E691"/>
    <mergeCell ref="C692:E692"/>
    <mergeCell ref="C682:E682"/>
    <mergeCell ref="C684:E684"/>
    <mergeCell ref="C685:E685"/>
    <mergeCell ref="C686:E686"/>
    <mergeCell ref="C687:E687"/>
    <mergeCell ref="J679:Q679"/>
    <mergeCell ref="S679:Z679"/>
    <mergeCell ref="D679:H679"/>
    <mergeCell ref="H681:V681"/>
    <mergeCell ref="AB679:AD679"/>
    <mergeCell ref="C675:AE675"/>
    <mergeCell ref="C676:AE676"/>
    <mergeCell ref="J678:Q678"/>
    <mergeCell ref="S678:Z678"/>
    <mergeCell ref="AB678:AD678"/>
    <mergeCell ref="C667:E667"/>
    <mergeCell ref="C668:E668"/>
    <mergeCell ref="C669:E669"/>
    <mergeCell ref="C670:E670"/>
    <mergeCell ref="C671:E671"/>
    <mergeCell ref="C662:E662"/>
    <mergeCell ref="C663:E663"/>
    <mergeCell ref="C664:E664"/>
    <mergeCell ref="C665:E665"/>
    <mergeCell ref="C666:E666"/>
    <mergeCell ref="B672:E672"/>
    <mergeCell ref="D678:H678"/>
    <mergeCell ref="C657:E657"/>
    <mergeCell ref="C658:E658"/>
    <mergeCell ref="C659:E659"/>
    <mergeCell ref="C660:E660"/>
    <mergeCell ref="C661:E661"/>
    <mergeCell ref="C654:E654"/>
    <mergeCell ref="C656:E656"/>
    <mergeCell ref="J650:Q650"/>
    <mergeCell ref="S650:Z650"/>
    <mergeCell ref="AB650:AD650"/>
    <mergeCell ref="J651:Q651"/>
    <mergeCell ref="S651:Z651"/>
    <mergeCell ref="AB651:AD651"/>
    <mergeCell ref="C642:E642"/>
    <mergeCell ref="C643:E643"/>
    <mergeCell ref="C647:AE647"/>
    <mergeCell ref="C648:AE648"/>
    <mergeCell ref="B644:E644"/>
    <mergeCell ref="D650:H650"/>
    <mergeCell ref="D651:H651"/>
    <mergeCell ref="H653:V653"/>
    <mergeCell ref="C637:E637"/>
    <mergeCell ref="C638:E638"/>
    <mergeCell ref="C639:E639"/>
    <mergeCell ref="C640:E640"/>
    <mergeCell ref="C641:E641"/>
    <mergeCell ref="C632:E632"/>
    <mergeCell ref="C633:E633"/>
    <mergeCell ref="C634:E634"/>
    <mergeCell ref="C635:E635"/>
    <mergeCell ref="C636:E636"/>
    <mergeCell ref="C626:E626"/>
    <mergeCell ref="C628:E628"/>
    <mergeCell ref="C629:E629"/>
    <mergeCell ref="C630:E630"/>
    <mergeCell ref="C631:E631"/>
    <mergeCell ref="J623:Q623"/>
    <mergeCell ref="S623:Z623"/>
    <mergeCell ref="H625:V625"/>
    <mergeCell ref="AB623:AD623"/>
    <mergeCell ref="D623:H623"/>
    <mergeCell ref="C619:AE619"/>
    <mergeCell ref="C620:AE620"/>
    <mergeCell ref="J622:Q622"/>
    <mergeCell ref="S622:Z622"/>
    <mergeCell ref="AB622:AD622"/>
    <mergeCell ref="D622:H622"/>
    <mergeCell ref="C611:E611"/>
    <mergeCell ref="C612:E612"/>
    <mergeCell ref="C613:E613"/>
    <mergeCell ref="C614:E614"/>
    <mergeCell ref="C615:E615"/>
    <mergeCell ref="B616:E616"/>
    <mergeCell ref="C606:E606"/>
    <mergeCell ref="C607:E607"/>
    <mergeCell ref="C608:E608"/>
    <mergeCell ref="C609:E609"/>
    <mergeCell ref="C610:E610"/>
    <mergeCell ref="C601:E601"/>
    <mergeCell ref="C602:E602"/>
    <mergeCell ref="C603:E603"/>
    <mergeCell ref="C604:E604"/>
    <mergeCell ref="C605:E605"/>
    <mergeCell ref="C598:E598"/>
    <mergeCell ref="C600:E600"/>
    <mergeCell ref="J594:Q594"/>
    <mergeCell ref="S594:Z594"/>
    <mergeCell ref="AB594:AD594"/>
    <mergeCell ref="J595:Q595"/>
    <mergeCell ref="S595:Z595"/>
    <mergeCell ref="AB595:AD595"/>
    <mergeCell ref="D594:H594"/>
    <mergeCell ref="D595:H595"/>
    <mergeCell ref="H597:V597"/>
    <mergeCell ref="C586:E586"/>
    <mergeCell ref="C587:E587"/>
    <mergeCell ref="C591:AE591"/>
    <mergeCell ref="C592:AE592"/>
    <mergeCell ref="C581:E581"/>
    <mergeCell ref="C582:E582"/>
    <mergeCell ref="C583:E583"/>
    <mergeCell ref="C584:E584"/>
    <mergeCell ref="C585:E585"/>
    <mergeCell ref="C576:E576"/>
    <mergeCell ref="C577:E577"/>
    <mergeCell ref="C578:E578"/>
    <mergeCell ref="C579:E579"/>
    <mergeCell ref="C580:E580"/>
    <mergeCell ref="C570:E570"/>
    <mergeCell ref="C572:E572"/>
    <mergeCell ref="C573:E573"/>
    <mergeCell ref="C574:E574"/>
    <mergeCell ref="C575:E575"/>
    <mergeCell ref="B588:E588"/>
    <mergeCell ref="J567:Q567"/>
    <mergeCell ref="S567:Z567"/>
    <mergeCell ref="AB567:AD567"/>
    <mergeCell ref="C563:AE563"/>
    <mergeCell ref="C564:AE564"/>
    <mergeCell ref="J566:Q566"/>
    <mergeCell ref="S566:Z566"/>
    <mergeCell ref="AB566:AD566"/>
    <mergeCell ref="C555:E555"/>
    <mergeCell ref="C556:E556"/>
    <mergeCell ref="C557:E557"/>
    <mergeCell ref="C558:E558"/>
    <mergeCell ref="C559:E559"/>
    <mergeCell ref="B560:E560"/>
    <mergeCell ref="D566:H566"/>
    <mergeCell ref="D567:H567"/>
    <mergeCell ref="H569:V569"/>
    <mergeCell ref="C550:E550"/>
    <mergeCell ref="C551:E551"/>
    <mergeCell ref="C552:E552"/>
    <mergeCell ref="C553:E553"/>
    <mergeCell ref="C554:E554"/>
    <mergeCell ref="C545:E545"/>
    <mergeCell ref="C546:E546"/>
    <mergeCell ref="C547:E547"/>
    <mergeCell ref="C548:E548"/>
    <mergeCell ref="C549:E549"/>
    <mergeCell ref="C542:E542"/>
    <mergeCell ref="C544:E544"/>
    <mergeCell ref="J538:Q538"/>
    <mergeCell ref="S538:Z538"/>
    <mergeCell ref="AB538:AD538"/>
    <mergeCell ref="J539:Q539"/>
    <mergeCell ref="S539:Z539"/>
    <mergeCell ref="AB539:AD539"/>
    <mergeCell ref="D538:H538"/>
    <mergeCell ref="D539:H539"/>
    <mergeCell ref="H541:V541"/>
    <mergeCell ref="C530:E530"/>
    <mergeCell ref="C531:E531"/>
    <mergeCell ref="C535:AE535"/>
    <mergeCell ref="C536:AE536"/>
    <mergeCell ref="C525:E525"/>
    <mergeCell ref="C526:E526"/>
    <mergeCell ref="C527:E527"/>
    <mergeCell ref="C528:E528"/>
    <mergeCell ref="C529:E529"/>
    <mergeCell ref="C520:E520"/>
    <mergeCell ref="C521:E521"/>
    <mergeCell ref="C522:E522"/>
    <mergeCell ref="C523:E523"/>
    <mergeCell ref="C524:E524"/>
    <mergeCell ref="C514:E514"/>
    <mergeCell ref="C516:E516"/>
    <mergeCell ref="C517:E517"/>
    <mergeCell ref="C518:E518"/>
    <mergeCell ref="C519:E519"/>
    <mergeCell ref="B532:E532"/>
    <mergeCell ref="J511:Q511"/>
    <mergeCell ref="S511:Z511"/>
    <mergeCell ref="AB511:AD511"/>
    <mergeCell ref="D511:H511"/>
    <mergeCell ref="C507:AE507"/>
    <mergeCell ref="C508:AE508"/>
    <mergeCell ref="J510:Q510"/>
    <mergeCell ref="S510:Z510"/>
    <mergeCell ref="AB510:AD510"/>
    <mergeCell ref="D510:H510"/>
    <mergeCell ref="C499:E499"/>
    <mergeCell ref="C500:E500"/>
    <mergeCell ref="C501:E501"/>
    <mergeCell ref="C502:E502"/>
    <mergeCell ref="C503:E503"/>
    <mergeCell ref="B504:E504"/>
    <mergeCell ref="H513:V513"/>
    <mergeCell ref="C494:E494"/>
    <mergeCell ref="C495:E495"/>
    <mergeCell ref="C496:E496"/>
    <mergeCell ref="C497:E497"/>
    <mergeCell ref="C498:E498"/>
    <mergeCell ref="C489:E489"/>
    <mergeCell ref="C490:E490"/>
    <mergeCell ref="C491:E491"/>
    <mergeCell ref="C492:E492"/>
    <mergeCell ref="C493:E493"/>
    <mergeCell ref="C486:E486"/>
    <mergeCell ref="C488:E488"/>
    <mergeCell ref="J482:Q482"/>
    <mergeCell ref="S482:Z482"/>
    <mergeCell ref="AB482:AD482"/>
    <mergeCell ref="J483:Q483"/>
    <mergeCell ref="S483:Z483"/>
    <mergeCell ref="AB483:AD483"/>
    <mergeCell ref="D482:H482"/>
    <mergeCell ref="D483:H483"/>
    <mergeCell ref="C474:E474"/>
    <mergeCell ref="C475:E475"/>
    <mergeCell ref="C479:AE479"/>
    <mergeCell ref="C480:AE480"/>
    <mergeCell ref="C469:E469"/>
    <mergeCell ref="C470:E470"/>
    <mergeCell ref="C471:E471"/>
    <mergeCell ref="C472:E472"/>
    <mergeCell ref="C473:E473"/>
    <mergeCell ref="C464:E464"/>
    <mergeCell ref="C465:E465"/>
    <mergeCell ref="C466:E466"/>
    <mergeCell ref="C467:E467"/>
    <mergeCell ref="C468:E468"/>
    <mergeCell ref="C458:E458"/>
    <mergeCell ref="C460:E460"/>
    <mergeCell ref="C461:E461"/>
    <mergeCell ref="C462:E462"/>
    <mergeCell ref="C463:E463"/>
    <mergeCell ref="B476:E476"/>
    <mergeCell ref="J455:Q455"/>
    <mergeCell ref="S455:Z455"/>
    <mergeCell ref="AB455:AD455"/>
    <mergeCell ref="C451:AE451"/>
    <mergeCell ref="C452:AE452"/>
    <mergeCell ref="J454:Q454"/>
    <mergeCell ref="S454:Z454"/>
    <mergeCell ref="AB454:AD454"/>
    <mergeCell ref="C443:E443"/>
    <mergeCell ref="C444:E444"/>
    <mergeCell ref="C445:E445"/>
    <mergeCell ref="C446:E446"/>
    <mergeCell ref="C447:E447"/>
    <mergeCell ref="B448:E448"/>
    <mergeCell ref="D454:H454"/>
    <mergeCell ref="D455:H455"/>
    <mergeCell ref="C438:E438"/>
    <mergeCell ref="C439:E439"/>
    <mergeCell ref="C440:E440"/>
    <mergeCell ref="C441:E441"/>
    <mergeCell ref="C442:E442"/>
    <mergeCell ref="C433:E433"/>
    <mergeCell ref="C434:E434"/>
    <mergeCell ref="C435:E435"/>
    <mergeCell ref="C436:E436"/>
    <mergeCell ref="C437:E437"/>
    <mergeCell ref="C430:E430"/>
    <mergeCell ref="C432:E432"/>
    <mergeCell ref="J426:Q426"/>
    <mergeCell ref="S426:Z426"/>
    <mergeCell ref="AB426:AD426"/>
    <mergeCell ref="J427:Q427"/>
    <mergeCell ref="S427:Z427"/>
    <mergeCell ref="AB427:AD427"/>
    <mergeCell ref="D426:H426"/>
    <mergeCell ref="D427:H427"/>
    <mergeCell ref="C418:E418"/>
    <mergeCell ref="C419:E419"/>
    <mergeCell ref="C423:AE423"/>
    <mergeCell ref="C424:AE424"/>
    <mergeCell ref="C413:E413"/>
    <mergeCell ref="C414:E414"/>
    <mergeCell ref="C415:E415"/>
    <mergeCell ref="C416:E416"/>
    <mergeCell ref="C417:E417"/>
    <mergeCell ref="C408:E408"/>
    <mergeCell ref="C409:E409"/>
    <mergeCell ref="C410:E410"/>
    <mergeCell ref="C411:E411"/>
    <mergeCell ref="C412:E412"/>
    <mergeCell ref="C402:E402"/>
    <mergeCell ref="C404:E404"/>
    <mergeCell ref="C405:E405"/>
    <mergeCell ref="C406:E406"/>
    <mergeCell ref="C407:E407"/>
    <mergeCell ref="B420:E420"/>
    <mergeCell ref="J399:Q399"/>
    <mergeCell ref="S399:Z399"/>
    <mergeCell ref="AB399:AD399"/>
    <mergeCell ref="C395:AE395"/>
    <mergeCell ref="C396:AE396"/>
    <mergeCell ref="J398:Q398"/>
    <mergeCell ref="S398:Z398"/>
    <mergeCell ref="AB398:AD398"/>
    <mergeCell ref="C387:E387"/>
    <mergeCell ref="C388:E388"/>
    <mergeCell ref="C389:E389"/>
    <mergeCell ref="C390:E390"/>
    <mergeCell ref="C391:E391"/>
    <mergeCell ref="B392:E392"/>
    <mergeCell ref="D398:H398"/>
    <mergeCell ref="D399:H399"/>
    <mergeCell ref="C382:E382"/>
    <mergeCell ref="C383:E383"/>
    <mergeCell ref="C384:E384"/>
    <mergeCell ref="C385:E385"/>
    <mergeCell ref="C386:E386"/>
    <mergeCell ref="C377:E377"/>
    <mergeCell ref="C378:E378"/>
    <mergeCell ref="C379:E379"/>
    <mergeCell ref="C380:E380"/>
    <mergeCell ref="C381:E381"/>
    <mergeCell ref="C374:E374"/>
    <mergeCell ref="C376:E376"/>
    <mergeCell ref="J370:Q370"/>
    <mergeCell ref="S370:Z370"/>
    <mergeCell ref="AB370:AD370"/>
    <mergeCell ref="J371:Q371"/>
    <mergeCell ref="S371:Z371"/>
    <mergeCell ref="AB371:AD371"/>
    <mergeCell ref="D370:H370"/>
    <mergeCell ref="D371:H371"/>
    <mergeCell ref="C362:E362"/>
    <mergeCell ref="C363:E363"/>
    <mergeCell ref="C367:AE367"/>
    <mergeCell ref="C368:AE368"/>
    <mergeCell ref="C357:E357"/>
    <mergeCell ref="C358:E358"/>
    <mergeCell ref="C359:E359"/>
    <mergeCell ref="C360:E360"/>
    <mergeCell ref="C361:E361"/>
    <mergeCell ref="C352:E352"/>
    <mergeCell ref="C353:E353"/>
    <mergeCell ref="C354:E354"/>
    <mergeCell ref="C355:E355"/>
    <mergeCell ref="C356:E356"/>
    <mergeCell ref="C346:E346"/>
    <mergeCell ref="C348:E348"/>
    <mergeCell ref="C349:E349"/>
    <mergeCell ref="C350:E350"/>
    <mergeCell ref="C351:E351"/>
    <mergeCell ref="B364:E364"/>
    <mergeCell ref="J343:Q343"/>
    <mergeCell ref="S343:Z343"/>
    <mergeCell ref="AB343:AD343"/>
    <mergeCell ref="D343:H343"/>
    <mergeCell ref="C339:AE339"/>
    <mergeCell ref="C340:AE340"/>
    <mergeCell ref="J342:Q342"/>
    <mergeCell ref="S342:Z342"/>
    <mergeCell ref="AB342:AD342"/>
    <mergeCell ref="D342:H342"/>
    <mergeCell ref="C331:E331"/>
    <mergeCell ref="C332:E332"/>
    <mergeCell ref="C333:E333"/>
    <mergeCell ref="C334:E334"/>
    <mergeCell ref="C335:E335"/>
    <mergeCell ref="B336:E336"/>
    <mergeCell ref="C326:E326"/>
    <mergeCell ref="C327:E327"/>
    <mergeCell ref="C328:E328"/>
    <mergeCell ref="C329:E329"/>
    <mergeCell ref="C330:E330"/>
    <mergeCell ref="C321:E321"/>
    <mergeCell ref="C322:E322"/>
    <mergeCell ref="C323:E323"/>
    <mergeCell ref="C324:E324"/>
    <mergeCell ref="C325:E325"/>
    <mergeCell ref="C318:E318"/>
    <mergeCell ref="C320:E320"/>
    <mergeCell ref="J314:Q314"/>
    <mergeCell ref="S314:Z314"/>
    <mergeCell ref="AB314:AD314"/>
    <mergeCell ref="J315:Q315"/>
    <mergeCell ref="S315:Z315"/>
    <mergeCell ref="AB315:AD315"/>
    <mergeCell ref="C306:E306"/>
    <mergeCell ref="C307:E307"/>
    <mergeCell ref="C311:AE311"/>
    <mergeCell ref="C312:AE312"/>
    <mergeCell ref="C301:E301"/>
    <mergeCell ref="C302:E302"/>
    <mergeCell ref="C303:E303"/>
    <mergeCell ref="C304:E304"/>
    <mergeCell ref="C305:E305"/>
    <mergeCell ref="C296:E296"/>
    <mergeCell ref="C297:E297"/>
    <mergeCell ref="C298:E298"/>
    <mergeCell ref="C299:E299"/>
    <mergeCell ref="C300:E300"/>
    <mergeCell ref="C290:E290"/>
    <mergeCell ref="C292:E292"/>
    <mergeCell ref="C293:E293"/>
    <mergeCell ref="C294:E294"/>
    <mergeCell ref="C295:E295"/>
    <mergeCell ref="B308:E308"/>
    <mergeCell ref="J287:Q287"/>
    <mergeCell ref="S287:Z287"/>
    <mergeCell ref="AB287:AD287"/>
    <mergeCell ref="D287:H287"/>
    <mergeCell ref="C283:AE283"/>
    <mergeCell ref="C284:AE284"/>
    <mergeCell ref="J286:Q286"/>
    <mergeCell ref="S286:Z286"/>
    <mergeCell ref="AB286:AD286"/>
    <mergeCell ref="D286:H286"/>
    <mergeCell ref="C275:E275"/>
    <mergeCell ref="C276:E276"/>
    <mergeCell ref="C277:E277"/>
    <mergeCell ref="C278:E278"/>
    <mergeCell ref="C279:E279"/>
    <mergeCell ref="B280:E280"/>
    <mergeCell ref="C270:E270"/>
    <mergeCell ref="C271:E271"/>
    <mergeCell ref="C272:E272"/>
    <mergeCell ref="C273:E273"/>
    <mergeCell ref="C274:E274"/>
    <mergeCell ref="C265:E265"/>
    <mergeCell ref="C266:E266"/>
    <mergeCell ref="C267:E267"/>
    <mergeCell ref="C268:E268"/>
    <mergeCell ref="C269:E269"/>
    <mergeCell ref="C262:E262"/>
    <mergeCell ref="C264:E264"/>
    <mergeCell ref="J258:Q258"/>
    <mergeCell ref="S258:Z258"/>
    <mergeCell ref="AB258:AD258"/>
    <mergeCell ref="J259:Q259"/>
    <mergeCell ref="S259:Z259"/>
    <mergeCell ref="AB259:AD259"/>
    <mergeCell ref="D258:H258"/>
    <mergeCell ref="D259:H259"/>
    <mergeCell ref="C250:E250"/>
    <mergeCell ref="C251:E251"/>
    <mergeCell ref="C255:AE255"/>
    <mergeCell ref="C256:AE256"/>
    <mergeCell ref="C245:E245"/>
    <mergeCell ref="C246:E246"/>
    <mergeCell ref="C247:E247"/>
    <mergeCell ref="C248:E248"/>
    <mergeCell ref="C249:E249"/>
    <mergeCell ref="C240:E240"/>
    <mergeCell ref="C241:E241"/>
    <mergeCell ref="C242:E242"/>
    <mergeCell ref="C243:E243"/>
    <mergeCell ref="C244:E244"/>
    <mergeCell ref="C234:E234"/>
    <mergeCell ref="C236:E236"/>
    <mergeCell ref="C237:E237"/>
    <mergeCell ref="C238:E238"/>
    <mergeCell ref="C239:E239"/>
    <mergeCell ref="B252:E252"/>
    <mergeCell ref="J231:Q231"/>
    <mergeCell ref="S231:Z231"/>
    <mergeCell ref="AB231:AD231"/>
    <mergeCell ref="C227:AE227"/>
    <mergeCell ref="C228:AE228"/>
    <mergeCell ref="J230:Q230"/>
    <mergeCell ref="S230:Z230"/>
    <mergeCell ref="AB230:AD230"/>
    <mergeCell ref="C219:E219"/>
    <mergeCell ref="C220:E220"/>
    <mergeCell ref="C221:E221"/>
    <mergeCell ref="C222:E222"/>
    <mergeCell ref="C223:E223"/>
    <mergeCell ref="B224:E224"/>
    <mergeCell ref="D230:H230"/>
    <mergeCell ref="D231:H231"/>
    <mergeCell ref="C214:E214"/>
    <mergeCell ref="C215:E215"/>
    <mergeCell ref="C216:E216"/>
    <mergeCell ref="C217:E217"/>
    <mergeCell ref="C218:E218"/>
    <mergeCell ref="C183:E183"/>
    <mergeCell ref="B196:E196"/>
    <mergeCell ref="J175:Q175"/>
    <mergeCell ref="C209:E209"/>
    <mergeCell ref="C210:E210"/>
    <mergeCell ref="C211:E211"/>
    <mergeCell ref="C212:E212"/>
    <mergeCell ref="C213:E213"/>
    <mergeCell ref="C206:E206"/>
    <mergeCell ref="C208:E208"/>
    <mergeCell ref="J202:Q202"/>
    <mergeCell ref="S202:Z202"/>
    <mergeCell ref="AB202:AD202"/>
    <mergeCell ref="J203:Q203"/>
    <mergeCell ref="S203:Z203"/>
    <mergeCell ref="AB203:AD203"/>
    <mergeCell ref="D203:H203"/>
    <mergeCell ref="C195:E195"/>
    <mergeCell ref="C199:AE199"/>
    <mergeCell ref="C200:AE200"/>
    <mergeCell ref="S175:Z175"/>
    <mergeCell ref="AB175:AD175"/>
    <mergeCell ref="C137:E137"/>
    <mergeCell ref="C171:AE171"/>
    <mergeCell ref="C172:AE172"/>
    <mergeCell ref="J174:Q174"/>
    <mergeCell ref="S174:Z174"/>
    <mergeCell ref="AB174:AD174"/>
    <mergeCell ref="C163:E163"/>
    <mergeCell ref="C164:E164"/>
    <mergeCell ref="C165:E165"/>
    <mergeCell ref="C166:E166"/>
    <mergeCell ref="C167:E167"/>
    <mergeCell ref="C194:E194"/>
    <mergeCell ref="B168:E168"/>
    <mergeCell ref="C158:E158"/>
    <mergeCell ref="C159:E159"/>
    <mergeCell ref="C160:E160"/>
    <mergeCell ref="C161:E161"/>
    <mergeCell ref="C162:E162"/>
    <mergeCell ref="C189:E189"/>
    <mergeCell ref="C190:E190"/>
    <mergeCell ref="C191:E191"/>
    <mergeCell ref="C192:E192"/>
    <mergeCell ref="C193:E193"/>
    <mergeCell ref="C184:E184"/>
    <mergeCell ref="C185:E185"/>
    <mergeCell ref="C186:E186"/>
    <mergeCell ref="C187:E187"/>
    <mergeCell ref="C188:E188"/>
    <mergeCell ref="C178:E178"/>
    <mergeCell ref="C180:E180"/>
    <mergeCell ref="C181:E181"/>
    <mergeCell ref="C182:E182"/>
    <mergeCell ref="C125:E125"/>
    <mergeCell ref="C126:E126"/>
    <mergeCell ref="C127:E127"/>
    <mergeCell ref="B140:E140"/>
    <mergeCell ref="J119:Q119"/>
    <mergeCell ref="S119:Z119"/>
    <mergeCell ref="AB119:AD119"/>
    <mergeCell ref="C115:AE115"/>
    <mergeCell ref="C116:AE116"/>
    <mergeCell ref="J118:Q118"/>
    <mergeCell ref="S118:Z118"/>
    <mergeCell ref="AB118:AD118"/>
    <mergeCell ref="C153:E153"/>
    <mergeCell ref="C154:E154"/>
    <mergeCell ref="C155:E155"/>
    <mergeCell ref="C156:E156"/>
    <mergeCell ref="C157:E157"/>
    <mergeCell ref="C150:E150"/>
    <mergeCell ref="C152:E152"/>
    <mergeCell ref="J146:Q146"/>
    <mergeCell ref="S146:Z146"/>
    <mergeCell ref="AB146:AD146"/>
    <mergeCell ref="J147:Q147"/>
    <mergeCell ref="S147:Z147"/>
    <mergeCell ref="AB147:AD147"/>
    <mergeCell ref="C139:E139"/>
    <mergeCell ref="C143:AE143"/>
    <mergeCell ref="C144:AE144"/>
    <mergeCell ref="C133:E133"/>
    <mergeCell ref="C134:E134"/>
    <mergeCell ref="C135:E135"/>
    <mergeCell ref="C136:E136"/>
    <mergeCell ref="C25:E25"/>
    <mergeCell ref="C27:E27"/>
    <mergeCell ref="C50:E50"/>
    <mergeCell ref="C49:E49"/>
    <mergeCell ref="C48:E48"/>
    <mergeCell ref="C47:E47"/>
    <mergeCell ref="C46:E46"/>
    <mergeCell ref="C107:E107"/>
    <mergeCell ref="C108:E108"/>
    <mergeCell ref="C109:E109"/>
    <mergeCell ref="C110:E110"/>
    <mergeCell ref="C111:E111"/>
    <mergeCell ref="C138:E138"/>
    <mergeCell ref="C104:E104"/>
    <mergeCell ref="C105:E105"/>
    <mergeCell ref="C106:E106"/>
    <mergeCell ref="C97:E97"/>
    <mergeCell ref="C98:E98"/>
    <mergeCell ref="C99:E99"/>
    <mergeCell ref="C100:E100"/>
    <mergeCell ref="C101:E101"/>
    <mergeCell ref="C94:E94"/>
    <mergeCell ref="C96:E96"/>
    <mergeCell ref="C102:E102"/>
    <mergeCell ref="C103:E103"/>
    <mergeCell ref="C128:E128"/>
    <mergeCell ref="C129:E129"/>
    <mergeCell ref="C130:E130"/>
    <mergeCell ref="C131:E131"/>
    <mergeCell ref="C132:E132"/>
    <mergeCell ref="C122:E122"/>
    <mergeCell ref="C124:E124"/>
    <mergeCell ref="S90:Z90"/>
    <mergeCell ref="AB90:AD90"/>
    <mergeCell ref="J91:Q91"/>
    <mergeCell ref="S91:Z91"/>
    <mergeCell ref="AB91:AD91"/>
    <mergeCell ref="C77:E77"/>
    <mergeCell ref="C78:E78"/>
    <mergeCell ref="C79:E79"/>
    <mergeCell ref="C80:E80"/>
    <mergeCell ref="C81:E81"/>
    <mergeCell ref="C72:E72"/>
    <mergeCell ref="C73:E73"/>
    <mergeCell ref="C74:E74"/>
    <mergeCell ref="C75:E75"/>
    <mergeCell ref="C76:E76"/>
    <mergeCell ref="C66:E66"/>
    <mergeCell ref="C68:E68"/>
    <mergeCell ref="C69:E69"/>
    <mergeCell ref="C70:E70"/>
    <mergeCell ref="C71:E71"/>
    <mergeCell ref="J90:Q90"/>
    <mergeCell ref="C38:E38"/>
    <mergeCell ref="C3:AE3"/>
    <mergeCell ref="C4:AE4"/>
    <mergeCell ref="J6:Q6"/>
    <mergeCell ref="J7:Q7"/>
    <mergeCell ref="S6:Z6"/>
    <mergeCell ref="S7:Z7"/>
    <mergeCell ref="C15:E15"/>
    <mergeCell ref="C10:E10"/>
    <mergeCell ref="AB6:AD6"/>
    <mergeCell ref="AB7:AD7"/>
    <mergeCell ref="C12:E12"/>
    <mergeCell ref="C13:E13"/>
    <mergeCell ref="C23:E23"/>
    <mergeCell ref="C14:E14"/>
    <mergeCell ref="C17:E17"/>
    <mergeCell ref="C19:E19"/>
    <mergeCell ref="D6:H6"/>
    <mergeCell ref="D7:H7"/>
    <mergeCell ref="C16:E16"/>
    <mergeCell ref="C20:E20"/>
    <mergeCell ref="C21:E21"/>
    <mergeCell ref="D34:H34"/>
    <mergeCell ref="D35:H35"/>
    <mergeCell ref="C32:AE32"/>
    <mergeCell ref="C31:AE31"/>
    <mergeCell ref="AB35:AD35"/>
    <mergeCell ref="C18:E18"/>
    <mergeCell ref="C22:E22"/>
    <mergeCell ref="H9:V9"/>
    <mergeCell ref="C24:E24"/>
    <mergeCell ref="C26:E26"/>
    <mergeCell ref="S35:Z35"/>
    <mergeCell ref="J35:Q35"/>
    <mergeCell ref="AB34:AD34"/>
    <mergeCell ref="S34:Z34"/>
    <mergeCell ref="J34:Q34"/>
    <mergeCell ref="B28:E28"/>
    <mergeCell ref="B56:E56"/>
    <mergeCell ref="B84:E84"/>
    <mergeCell ref="B112:E112"/>
    <mergeCell ref="J63:Q63"/>
    <mergeCell ref="S63:Z63"/>
    <mergeCell ref="AB63:AD63"/>
    <mergeCell ref="C59:AE59"/>
    <mergeCell ref="C60:AE60"/>
    <mergeCell ref="J62:Q62"/>
    <mergeCell ref="S62:Z62"/>
    <mergeCell ref="AB62:AD62"/>
    <mergeCell ref="C82:E82"/>
    <mergeCell ref="C83:E83"/>
    <mergeCell ref="C87:AE87"/>
    <mergeCell ref="C88:AE88"/>
    <mergeCell ref="C42:E42"/>
    <mergeCell ref="C55:E55"/>
    <mergeCell ref="C54:E54"/>
    <mergeCell ref="C53:E53"/>
    <mergeCell ref="C52:E52"/>
    <mergeCell ref="C51:E51"/>
    <mergeCell ref="C45:E45"/>
    <mergeCell ref="C44:E44"/>
    <mergeCell ref="C43:E43"/>
    <mergeCell ref="C41:E41"/>
    <mergeCell ref="C40:E40"/>
    <mergeCell ref="B1400:E1400"/>
    <mergeCell ref="B812:E812"/>
    <mergeCell ref="B840:E840"/>
    <mergeCell ref="B868:E868"/>
    <mergeCell ref="B896:E896"/>
    <mergeCell ref="B924:E924"/>
    <mergeCell ref="B952:E952"/>
    <mergeCell ref="B980:E980"/>
    <mergeCell ref="B1008:E1008"/>
    <mergeCell ref="B1036:E1036"/>
    <mergeCell ref="B1064:E1064"/>
    <mergeCell ref="B1092:E1092"/>
    <mergeCell ref="B1120:E1120"/>
    <mergeCell ref="B1148:E1148"/>
    <mergeCell ref="B1176:E1176"/>
    <mergeCell ref="B1204:E1204"/>
    <mergeCell ref="B1232:E1232"/>
    <mergeCell ref="B1260:E1260"/>
    <mergeCell ref="C830:E830"/>
    <mergeCell ref="C831:E831"/>
    <mergeCell ref="C832:E832"/>
    <mergeCell ref="C833:E833"/>
    <mergeCell ref="C834:E834"/>
    <mergeCell ref="C825:E825"/>
    <mergeCell ref="C826:E826"/>
    <mergeCell ref="C827:E827"/>
    <mergeCell ref="C828:E828"/>
    <mergeCell ref="C829:E829"/>
    <mergeCell ref="C861:E861"/>
    <mergeCell ref="C862:E862"/>
    <mergeCell ref="C863:E863"/>
    <mergeCell ref="C864:E864"/>
  </mergeCells>
  <printOptions horizontalCentered="1"/>
  <pageMargins left="0.11811023622047245" right="0.19685039370078741" top="1.299212598425197" bottom="2.2799999999999998" header="0.31496062992125984" footer="0.31496062992125984"/>
  <pageSetup scale="39" orientation="landscape" blackAndWhite="1" horizontalDpi="4294967293"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E57"/>
  <sheetViews>
    <sheetView zoomScale="68" zoomScaleNormal="68" workbookViewId="0">
      <pane xSplit="4" topLeftCell="E1" activePane="topRight" state="frozen"/>
      <selection pane="topRight" activeCell="B2" sqref="B2"/>
    </sheetView>
  </sheetViews>
  <sheetFormatPr defaultRowHeight="15" x14ac:dyDescent="0.25"/>
  <cols>
    <col min="1" max="1" width="1.28515625" style="1" customWidth="1"/>
    <col min="2" max="2" width="10.7109375" style="1" customWidth="1"/>
    <col min="3" max="3" width="20.7109375" style="1" customWidth="1"/>
    <col min="4" max="4" width="18" style="1" customWidth="1"/>
    <col min="5" max="5" width="10.7109375" style="1" customWidth="1"/>
    <col min="6" max="6" width="12.28515625" style="1" customWidth="1"/>
    <col min="7" max="7" width="13.140625" style="1" customWidth="1"/>
    <col min="8" max="8" width="12.28515625" style="1" customWidth="1"/>
    <col min="9" max="9" width="13.140625" style="1" customWidth="1"/>
    <col min="10" max="16" width="12.28515625" style="1" customWidth="1"/>
    <col min="17" max="17" width="13.28515625" style="1" customWidth="1"/>
    <col min="18" max="18" width="12.28515625" style="1" customWidth="1"/>
    <col min="19" max="19" width="13.140625" style="1" customWidth="1"/>
    <col min="20" max="28" width="12.28515625" style="1" customWidth="1"/>
    <col min="29" max="29" width="13" style="1" customWidth="1"/>
    <col min="30" max="30" width="1.42578125" style="1" customWidth="1"/>
    <col min="31" max="31" width="9.140625" style="1" hidden="1" customWidth="1"/>
    <col min="32" max="16384" width="9.140625" style="1"/>
  </cols>
  <sheetData>
    <row r="1" spans="1:31" ht="8.25" customHeight="1" x14ac:dyDescent="0.25">
      <c r="A1" s="153"/>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row>
    <row r="2" spans="1:31" x14ac:dyDescent="0.25">
      <c r="A2" s="153"/>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53"/>
    </row>
    <row r="3" spans="1:31" s="2" customFormat="1" ht="33.75" x14ac:dyDescent="0.5">
      <c r="A3" s="154"/>
      <c r="B3" s="235" t="s">
        <v>52</v>
      </c>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154"/>
    </row>
    <row r="4" spans="1:31" s="3" customFormat="1" ht="31.5" x14ac:dyDescent="0.5">
      <c r="A4" s="155"/>
      <c r="B4" s="186" t="s">
        <v>18</v>
      </c>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55"/>
    </row>
    <row r="5" spans="1:31" s="3" customFormat="1" ht="9" customHeight="1" x14ac:dyDescent="0.4">
      <c r="A5" s="155"/>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55"/>
    </row>
    <row r="6" spans="1:31" s="8" customFormat="1" ht="32.25" customHeight="1" x14ac:dyDescent="0.25">
      <c r="A6" s="156"/>
      <c r="B6" s="129"/>
      <c r="C6" s="129"/>
      <c r="D6" s="129"/>
      <c r="E6" s="129"/>
      <c r="F6" s="129"/>
      <c r="G6" s="129"/>
      <c r="H6" s="130"/>
      <c r="I6" s="232" t="str">
        <f>IF(GAMES!J6="","",GAMES!J6)</f>
        <v/>
      </c>
      <c r="J6" s="233"/>
      <c r="K6" s="233"/>
      <c r="L6" s="233"/>
      <c r="M6" s="233"/>
      <c r="N6" s="233"/>
      <c r="O6" s="234"/>
      <c r="P6" s="131"/>
      <c r="Q6" s="130"/>
      <c r="R6" s="130"/>
      <c r="S6" s="232" t="str">
        <f>IF(GAMES!D6="","",GAMES!D6)</f>
        <v/>
      </c>
      <c r="T6" s="233"/>
      <c r="U6" s="234"/>
      <c r="V6" s="130"/>
      <c r="W6" s="130"/>
      <c r="X6" s="130"/>
      <c r="Y6" s="130"/>
      <c r="Z6" s="132"/>
      <c r="AA6" s="132"/>
      <c r="AB6" s="132"/>
      <c r="AC6" s="129"/>
      <c r="AD6" s="156"/>
      <c r="AE6" s="11">
        <f>GAMES!AG6+GAMES!AG34+GAMES!AG62+GAMES!AG90+GAMES!AG118+GAMES!AG146+GAMES!AG174+GAMES!AG202+GAMES!AG230+GAMES!AG258+GAMES!AG286+GAMES!AG314+GAMES!AG342+GAMES!AG370+GAMES!AG398+GAMES!AG426+GAMES!AG454+GAMES!AG482+GAMES!AG510+GAMES!AG538+GAMES!AG566+GAMES!AG594+GAMES!AG622+GAMES!AG650+GAMES!AG678+GAMES!AG706+GAMES!AG734+GAMES!AG762+GAMES!AG790+GAMES!AG818+GAMES!AG846+GAMES!AG874+GAMES!AG902+GAMES!AG930+GAMES!AG958+GAMES!AG986+GAMES!AG1014+GAMES!AG1042+GAMES!AG1070+GAMES!AG1098+GAMES!AG1126+GAMES!AG1154+GAMES!AG1182+GAMES!AG1210+GAMES!AG1238+GAMES!AG1266+GAMES!AG1294+GAMES!AG1322+GAMES!AG1350+GAMES!AG1378</f>
        <v>0</v>
      </c>
    </row>
    <row r="7" spans="1:31" s="5" customFormat="1" ht="18.75" x14ac:dyDescent="0.3">
      <c r="A7" s="157"/>
      <c r="B7" s="133"/>
      <c r="C7" s="133"/>
      <c r="D7" s="133"/>
      <c r="E7" s="133"/>
      <c r="F7" s="133"/>
      <c r="G7" s="133"/>
      <c r="H7" s="114"/>
      <c r="I7" s="114"/>
      <c r="J7" s="114"/>
      <c r="K7" s="114"/>
      <c r="L7" s="114"/>
      <c r="M7" s="114"/>
      <c r="N7" s="114"/>
      <c r="O7" s="114"/>
      <c r="P7" s="133"/>
      <c r="Q7" s="114"/>
      <c r="R7" s="114"/>
      <c r="S7" s="114"/>
      <c r="T7" s="114"/>
      <c r="U7" s="114"/>
      <c r="V7" s="114"/>
      <c r="W7" s="114"/>
      <c r="X7" s="114"/>
      <c r="Y7" s="133"/>
      <c r="Z7" s="114"/>
      <c r="AA7" s="114"/>
      <c r="AB7" s="114"/>
      <c r="AC7" s="133"/>
      <c r="AD7" s="157"/>
    </row>
    <row r="8" spans="1:31" ht="15.75" thickBot="1" x14ac:dyDescent="0.3">
      <c r="A8" s="153"/>
      <c r="B8" s="127"/>
      <c r="C8" s="127"/>
      <c r="D8" s="127"/>
      <c r="E8" s="127"/>
      <c r="F8" s="127"/>
      <c r="G8" s="127"/>
      <c r="H8" s="80"/>
      <c r="I8" s="80"/>
      <c r="J8" s="80"/>
      <c r="K8" s="80"/>
      <c r="L8" s="80"/>
      <c r="M8" s="80"/>
      <c r="N8" s="80"/>
      <c r="O8" s="80"/>
      <c r="P8" s="127"/>
      <c r="Q8" s="80"/>
      <c r="R8" s="80"/>
      <c r="S8" s="80"/>
      <c r="T8" s="80"/>
      <c r="U8" s="80"/>
      <c r="V8" s="80"/>
      <c r="W8" s="80"/>
      <c r="X8" s="80"/>
      <c r="Y8" s="127"/>
      <c r="Z8" s="127"/>
      <c r="AA8" s="127"/>
      <c r="AB8" s="127"/>
      <c r="AC8" s="127"/>
      <c r="AD8" s="153"/>
    </row>
    <row r="9" spans="1:31" s="6" customFormat="1" ht="31.5" customHeight="1" thickTop="1" thickBot="1" x14ac:dyDescent="0.3">
      <c r="A9" s="158"/>
      <c r="B9" s="81"/>
      <c r="C9" s="82"/>
      <c r="D9" s="82"/>
      <c r="E9" s="82"/>
      <c r="F9" s="230" t="s">
        <v>41</v>
      </c>
      <c r="G9" s="231"/>
      <c r="H9" s="231"/>
      <c r="I9" s="231"/>
      <c r="J9" s="231"/>
      <c r="K9" s="231"/>
      <c r="L9" s="231"/>
      <c r="M9" s="231"/>
      <c r="N9" s="231"/>
      <c r="O9" s="231"/>
      <c r="P9" s="231"/>
      <c r="Q9" s="231"/>
      <c r="R9" s="231"/>
      <c r="S9" s="231"/>
      <c r="T9" s="231"/>
      <c r="U9" s="230" t="s">
        <v>42</v>
      </c>
      <c r="V9" s="231"/>
      <c r="W9" s="231"/>
      <c r="X9" s="231"/>
      <c r="Y9" s="231"/>
      <c r="Z9" s="231"/>
      <c r="AA9" s="231"/>
      <c r="AB9" s="245"/>
      <c r="AC9" s="242" t="s">
        <v>24</v>
      </c>
      <c r="AD9" s="158"/>
    </row>
    <row r="10" spans="1:31" s="7" customFormat="1" ht="75" customHeight="1" thickBot="1" x14ac:dyDescent="0.3">
      <c r="A10" s="159"/>
      <c r="B10" s="239" t="s">
        <v>4</v>
      </c>
      <c r="C10" s="229"/>
      <c r="D10" s="229"/>
      <c r="E10" s="90"/>
      <c r="F10" s="91" t="str">
        <f>GAMES!H10</f>
        <v>Box Out</v>
      </c>
      <c r="G10" s="134" t="str">
        <f>GAMES!I10</f>
        <v>Deflect, Tip Out or Intercept</v>
      </c>
      <c r="H10" s="134" t="str">
        <f>GAMES!J10</f>
        <v>Loose  Ball    or Dive on Floor</v>
      </c>
      <c r="I10" s="134" t="str">
        <f>GAMES!K10</f>
        <v>Defensive Rebound</v>
      </c>
      <c r="J10" s="134" t="str">
        <f>GAMES!L10</f>
        <v>Offensive Rebound</v>
      </c>
      <c r="K10" s="134" t="str">
        <f>GAMES!M10</f>
        <v>Steal</v>
      </c>
      <c r="L10" s="134" t="str">
        <f>GAMES!N10</f>
        <v>Charge</v>
      </c>
      <c r="M10" s="134" t="str">
        <f>GAMES!O10</f>
        <v>Block          Shot</v>
      </c>
      <c r="N10" s="134" t="str">
        <f>GAMES!P10</f>
        <v>Ball Pressure</v>
      </c>
      <c r="O10" s="134" t="str">
        <f>GAMES!Q10</f>
        <v>Help Action</v>
      </c>
      <c r="P10" s="134" t="str">
        <f>GAMES!R10</f>
        <v>Assist</v>
      </c>
      <c r="Q10" s="134" t="str">
        <f>GAMES!S10</f>
        <v>Defensive Tie Ups</v>
      </c>
      <c r="R10" s="134" t="str">
        <f>GAMES!T10</f>
        <v>Great Screen</v>
      </c>
      <c r="S10" s="134" t="str">
        <f>GAMES!U10</f>
        <v>Transition   Score</v>
      </c>
      <c r="T10" s="136">
        <f>GAMES!V10</f>
        <v>0</v>
      </c>
      <c r="U10" s="91" t="str">
        <f>GAMES!W10</f>
        <v>Turnover Unforced</v>
      </c>
      <c r="V10" s="134" t="str">
        <f>GAMES!X10</f>
        <v>Turnover Forced</v>
      </c>
      <c r="W10" s="134" t="str">
        <f>GAMES!Y10</f>
        <v>Offensive Tie Ups</v>
      </c>
      <c r="X10" s="134" t="str">
        <f>GAMES!Z10</f>
        <v>Poor  Closeout</v>
      </c>
      <c r="Y10" s="134" t="str">
        <f>GAMES!AA10</f>
        <v>Beat off B=ounce</v>
      </c>
      <c r="Z10" s="134" t="str">
        <f>GAMES!AB10</f>
        <v>Poor Attitude or Language</v>
      </c>
      <c r="AA10" s="134" t="str">
        <f>GAMES!AC10</f>
        <v>Poor Reaction to Officials</v>
      </c>
      <c r="AB10" s="136">
        <f>GAMES!AD10</f>
        <v>0</v>
      </c>
      <c r="AC10" s="243"/>
      <c r="AD10" s="159"/>
    </row>
    <row r="11" spans="1:31" s="3" customFormat="1" ht="38.25" customHeight="1" thickBot="1" x14ac:dyDescent="0.4">
      <c r="A11" s="155"/>
      <c r="B11" s="139"/>
      <c r="C11" s="140"/>
      <c r="D11" s="112" t="s">
        <v>53</v>
      </c>
      <c r="E11" s="141" t="s">
        <v>21</v>
      </c>
      <c r="F11" s="142">
        <f>GAMES!H11</f>
        <v>1</v>
      </c>
      <c r="G11" s="143">
        <f>GAMES!I11</f>
        <v>1</v>
      </c>
      <c r="H11" s="143">
        <f>GAMES!J11</f>
        <v>2</v>
      </c>
      <c r="I11" s="143">
        <f>GAMES!K11</f>
        <v>1</v>
      </c>
      <c r="J11" s="143">
        <f>GAMES!L11</f>
        <v>1</v>
      </c>
      <c r="K11" s="143">
        <f>GAMES!M11</f>
        <v>3</v>
      </c>
      <c r="L11" s="143">
        <f>GAMES!N11</f>
        <v>3</v>
      </c>
      <c r="M11" s="143">
        <f>GAMES!O11</f>
        <v>1</v>
      </c>
      <c r="N11" s="143">
        <f>GAMES!P11</f>
        <v>1</v>
      </c>
      <c r="O11" s="143">
        <f>GAMES!Q11</f>
        <v>1</v>
      </c>
      <c r="P11" s="112">
        <f>GAMES!R11</f>
        <v>1</v>
      </c>
      <c r="Q11" s="143">
        <f>GAMES!S11</f>
        <v>2</v>
      </c>
      <c r="R11" s="143">
        <f>GAMES!T11</f>
        <v>1</v>
      </c>
      <c r="S11" s="143">
        <f>GAMES!U11</f>
        <v>1</v>
      </c>
      <c r="T11" s="144">
        <f>GAMES!V11</f>
        <v>0</v>
      </c>
      <c r="U11" s="145">
        <f>GAMES!W11</f>
        <v>-2</v>
      </c>
      <c r="V11" s="143">
        <f>GAMES!X11</f>
        <v>-1</v>
      </c>
      <c r="W11" s="112">
        <f>GAMES!Y11</f>
        <v>-1</v>
      </c>
      <c r="X11" s="143">
        <f>GAMES!Z11</f>
        <v>-1</v>
      </c>
      <c r="Y11" s="143">
        <f>GAMES!AA11</f>
        <v>-1</v>
      </c>
      <c r="Z11" s="143">
        <f>GAMES!AB11</f>
        <v>-1</v>
      </c>
      <c r="AA11" s="143">
        <f>GAMES!AC11</f>
        <v>-1</v>
      </c>
      <c r="AB11" s="112">
        <f>GAMES!AD11</f>
        <v>0</v>
      </c>
      <c r="AC11" s="244"/>
      <c r="AD11" s="155"/>
    </row>
    <row r="12" spans="1:31" ht="39.950000000000003" customHeight="1" x14ac:dyDescent="0.25">
      <c r="A12" s="153"/>
      <c r="B12" s="240" t="str">
        <f>IF(GAMES!C12="","",GAMES!C12)</f>
        <v/>
      </c>
      <c r="C12" s="241"/>
      <c r="D12" s="241"/>
      <c r="E12" s="146">
        <f>GAMES!G12+GAMES!G40+GAMES!G68+GAMES!G96+GAMES!G124+GAMES!G152+GAMES!G180+GAMES!G208+GAMES!G236+GAMES!G264+GAMES!G292+GAMES!G320+GAMES!G348+GAMES!G376+GAMES!G404+GAMES!G432+GAMES!G460+GAMES!G488+GAMES!G516+GAMES!G544+GAMES!G572+GAMES!G600+GAMES!G628+GAMES!G656+GAMES!G684+GAMES!G712+GAMES!G740+GAMES!G768+GAMES!G796+GAMES!G824+GAMES!G852+GAMES!G880+GAMES!G908+GAMES!G936+GAMES!G964+GAMES!G992+GAMES!G1020+GAMES!G1048+GAMES!G1076+GAMES!G1104+GAMES!G1132+GAMES!G1160+GAMES!G1188+GAMES!G1216+GAMES!G1244+GAMES!G1272+GAMES!G1300+GAMES!G1328+GAMES!G1356+GAMES!G1384</f>
        <v>0</v>
      </c>
      <c r="F12" s="146">
        <f>GAMES!H12+GAMES!H40+GAMES!H68+GAMES!H96+GAMES!H124+GAMES!H152+GAMES!H180+GAMES!H208+GAMES!H236+GAMES!H264+GAMES!H292+GAMES!H320+GAMES!H348+GAMES!H376+GAMES!H404+GAMES!H432+GAMES!H460+GAMES!H488+GAMES!H516+GAMES!H544+GAMES!H572+GAMES!H600+GAMES!H628+GAMES!H656+GAMES!H684+GAMES!H712+GAMES!H740+GAMES!H768+GAMES!H796+GAMES!H824+GAMES!H852+GAMES!H880+GAMES!H908+GAMES!H936+GAMES!H964+GAMES!H992+GAMES!H1020+GAMES!H1048+GAMES!H1076+GAMES!H1104+GAMES!H1132+GAMES!H1160+GAMES!H1188+GAMES!H1216+GAMES!H1244+GAMES!H1272+GAMES!H1300+GAMES!H1328+GAMES!H1356+GAMES!H1384</f>
        <v>0</v>
      </c>
      <c r="G12" s="147">
        <f>GAMES!I12+GAMES!I40+GAMES!I68+GAMES!I96+GAMES!I124+GAMES!I152+GAMES!I180+GAMES!I208+GAMES!I236+GAMES!I264+GAMES!I292+GAMES!I320+GAMES!I348+GAMES!I376+GAMES!I404+GAMES!I432+GAMES!I460+GAMES!I488+GAMES!I516+GAMES!I544+GAMES!I572+GAMES!I600+GAMES!I628+GAMES!I656+GAMES!I684+GAMES!I712+GAMES!I740+GAMES!I768+GAMES!I796+GAMES!I824+GAMES!I852+GAMES!I880+GAMES!I908+GAMES!I936+GAMES!I964+GAMES!I992+GAMES!I1020+GAMES!I1048+GAMES!I1076+GAMES!I1104+GAMES!I1132+GAMES!I1160+GAMES!I1188+GAMES!I1216+GAMES!I1244+GAMES!I1272+GAMES!I1300+GAMES!I1328+GAMES!I1356+GAMES!I1384</f>
        <v>0</v>
      </c>
      <c r="H12" s="148">
        <f>GAMES!J12+GAMES!J40+GAMES!J68+GAMES!J96+GAMES!J124+GAMES!J152+GAMES!J180+GAMES!J208+GAMES!J236+GAMES!J264+GAMES!J292+GAMES!J320+GAMES!J348+GAMES!J376+GAMES!J404+GAMES!J432+GAMES!J460+GAMES!J488+GAMES!J516+GAMES!J544+GAMES!J572+GAMES!J600+GAMES!J628+GAMES!J656+GAMES!J684+GAMES!J712+GAMES!J740+GAMES!J768+GAMES!J796+GAMES!J824+GAMES!J852+GAMES!J880+GAMES!J908+GAMES!J936+GAMES!J964+GAMES!J992+GAMES!J1020+GAMES!J1048+GAMES!J1076+GAMES!J1104+GAMES!J1132+GAMES!J1160+GAMES!J1188+GAMES!J1216+GAMES!J1244+GAMES!J1272+GAMES!J1300+GAMES!J1328+GAMES!J1356+GAMES!J1384</f>
        <v>0</v>
      </c>
      <c r="I12" s="148">
        <f>GAMES!K12+GAMES!K40+GAMES!K68+GAMES!K96+GAMES!K124+GAMES!K152+GAMES!K180+GAMES!K208+GAMES!K236+GAMES!K264+GAMES!K292+GAMES!K320+GAMES!K348+GAMES!K376+GAMES!K404+GAMES!K432+GAMES!K460+GAMES!K488+GAMES!K516+GAMES!K544+GAMES!K572+GAMES!K600+GAMES!K628+GAMES!K656+GAMES!K684+GAMES!K712+GAMES!K740+GAMES!K768+GAMES!K796+GAMES!K824+GAMES!K852+GAMES!K880+GAMES!K908+GAMES!K936+GAMES!K964+GAMES!K992+GAMES!K1020+GAMES!K1048+GAMES!K1076+GAMES!K1104+GAMES!K1132+GAMES!K1160+GAMES!K1188+GAMES!K1216+GAMES!K1244+GAMES!K1272+GAMES!K1300+GAMES!K1328+GAMES!K1356+GAMES!K1384</f>
        <v>0</v>
      </c>
      <c r="J12" s="148">
        <f>GAMES!L12+GAMES!L40+GAMES!L68+GAMES!L96+GAMES!L124+GAMES!L152+GAMES!L180+GAMES!L208+GAMES!L236+GAMES!L264+GAMES!L292+GAMES!L320+GAMES!L348+GAMES!L376+GAMES!L404+GAMES!L432+GAMES!L460+GAMES!L488+GAMES!L516+GAMES!L544+GAMES!L572+GAMES!L600+GAMES!L628+GAMES!L656+GAMES!L684+GAMES!L712+GAMES!L740+GAMES!L768+GAMES!L796+GAMES!L824+GAMES!L852+GAMES!L880+GAMES!L908+GAMES!L936+GAMES!L964+GAMES!L992+GAMES!L1020+GAMES!L1048+GAMES!L1076+GAMES!L1104+GAMES!L1132+GAMES!L1160+GAMES!L1188+GAMES!L1216+GAMES!L1244+GAMES!L1272+GAMES!L1300+GAMES!L1328+GAMES!L1356+GAMES!L1384</f>
        <v>0</v>
      </c>
      <c r="K12" s="148">
        <f>GAMES!M12+GAMES!M40+GAMES!M68+GAMES!M96+GAMES!M124+GAMES!M152+GAMES!M180+GAMES!M208+GAMES!M236+GAMES!M264+GAMES!M292+GAMES!M320+GAMES!M348+GAMES!M376+GAMES!M404+GAMES!M432+GAMES!M460+GAMES!M488+GAMES!M516+GAMES!M544+GAMES!M572+GAMES!M600+GAMES!M628+GAMES!M656+GAMES!M684+GAMES!M712+GAMES!M740+GAMES!M768+GAMES!M796+GAMES!M824+GAMES!M852+GAMES!M880+GAMES!M908+GAMES!M936+GAMES!M964+GAMES!M992+GAMES!M1020+GAMES!M1048+GAMES!M1076+GAMES!M1104+GAMES!M1132+GAMES!M1160+GAMES!M1188+GAMES!M1216+GAMES!M1244+GAMES!M1272+GAMES!M1300+GAMES!M1328+GAMES!M1356+GAMES!M1384</f>
        <v>0</v>
      </c>
      <c r="L12" s="148">
        <f>GAMES!N12+GAMES!N40+GAMES!N68+GAMES!N96+GAMES!N124+GAMES!N152+GAMES!N180+GAMES!N208+GAMES!N236+GAMES!N264+GAMES!N292+GAMES!N320+GAMES!N348+GAMES!N376+GAMES!N404+GAMES!N432+GAMES!N460+GAMES!N488+GAMES!N516+GAMES!N544+GAMES!N572+GAMES!N600+GAMES!N628+GAMES!N656+GAMES!N684+GAMES!N712+GAMES!N740+GAMES!N768+GAMES!N796+GAMES!N824+GAMES!N852+GAMES!N880+GAMES!N908+GAMES!N936+GAMES!N964+GAMES!N992+GAMES!N1020+GAMES!N1048+GAMES!N1076+GAMES!N1104+GAMES!N1132+GAMES!N1160+GAMES!N1188+GAMES!N1216+GAMES!N1244+GAMES!N1272+GAMES!N1300+GAMES!N1328+GAMES!N1356+GAMES!N1384</f>
        <v>0</v>
      </c>
      <c r="M12" s="148">
        <f>GAMES!O12+GAMES!O40+GAMES!O68+GAMES!O96+GAMES!O124+GAMES!O152+GAMES!O180+GAMES!O208+GAMES!O236+GAMES!O264+GAMES!O292+GAMES!O320+GAMES!O348+GAMES!O376+GAMES!O404+GAMES!O432+GAMES!O460+GAMES!O488+GAMES!O516+GAMES!O544+GAMES!O572+GAMES!O600+GAMES!O628+GAMES!O656+GAMES!O684+GAMES!O712+GAMES!O740+GAMES!O768+GAMES!O796+GAMES!O824+GAMES!O852+GAMES!O880+GAMES!O908+GAMES!O936+GAMES!O964+GAMES!O992+GAMES!O1020+GAMES!O1048+GAMES!O1076+GAMES!O1104+GAMES!O1132+GAMES!O1160+GAMES!O1188+GAMES!O1216+GAMES!O1244+GAMES!O1272+GAMES!O1300+GAMES!O1328+GAMES!O1356+GAMES!O1384</f>
        <v>0</v>
      </c>
      <c r="N12" s="148">
        <f>GAMES!P12+GAMES!P40+GAMES!P68+GAMES!P96+GAMES!P124+GAMES!P152+GAMES!P180+GAMES!P208+GAMES!P236+GAMES!P264+GAMES!P292+GAMES!P320+GAMES!P348+GAMES!P376+GAMES!P404+GAMES!P432+GAMES!P460+GAMES!P488+GAMES!P516+GAMES!P544+GAMES!P572+GAMES!P600+GAMES!P628+GAMES!P656+GAMES!P684+GAMES!P712+GAMES!P740+GAMES!P768+GAMES!P796+GAMES!P824+GAMES!P852+GAMES!P880+GAMES!P908+GAMES!P936+GAMES!P964+GAMES!P992+GAMES!P1020+GAMES!P1048+GAMES!P1076+GAMES!P1104+GAMES!P1132+GAMES!P1160+GAMES!P1188+GAMES!P1216+GAMES!P1244+GAMES!P1272+GAMES!P1300+GAMES!P1328+GAMES!P1356+GAMES!P1384</f>
        <v>0</v>
      </c>
      <c r="O12" s="148">
        <f>GAMES!Q12+GAMES!Q40+GAMES!Q68+GAMES!Q96+GAMES!Q124+GAMES!Q152+GAMES!Q180+GAMES!Q208+GAMES!Q236+GAMES!Q264+GAMES!Q292+GAMES!Q320+GAMES!Q348+GAMES!Q376+GAMES!Q404+GAMES!Q432+GAMES!Q460+GAMES!Q488+GAMES!Q516+GAMES!Q544+GAMES!Q572+GAMES!Q600+GAMES!Q628+GAMES!Q656+GAMES!Q684+GAMES!Q712+GAMES!Q740+GAMES!Q768+GAMES!Q796+GAMES!Q824+GAMES!Q852+GAMES!Q880+GAMES!Q908+GAMES!Q936+GAMES!Q964+GAMES!Q992+GAMES!Q1020+GAMES!Q1048+GAMES!Q1076+GAMES!Q1104+GAMES!Q1132+GAMES!Q1160+GAMES!Q1188+GAMES!Q1216+GAMES!Q1244+GAMES!Q1272+GAMES!Q1300+GAMES!Q1328+GAMES!Q1356+GAMES!Q1384</f>
        <v>0</v>
      </c>
      <c r="P12" s="149">
        <f>GAMES!R12+GAMES!R40+GAMES!R68+GAMES!R96+GAMES!R124+GAMES!R152+GAMES!R180+GAMES!R208+GAMES!R236+GAMES!R264+GAMES!R292+GAMES!R320+GAMES!R348+GAMES!R376+GAMES!R404+GAMES!R432+GAMES!R460+GAMES!R488+GAMES!R516+GAMES!R544+GAMES!R572+GAMES!R600+GAMES!R628+GAMES!R656+GAMES!R684+GAMES!R712+GAMES!R740+GAMES!R768+GAMES!R796+GAMES!R824+GAMES!R852+GAMES!R880+GAMES!R908+GAMES!R936+GAMES!R964+GAMES!R992+GAMES!R1020+GAMES!R1048+GAMES!R1076+GAMES!R1104+GAMES!R1132+GAMES!R1160+GAMES!R1188+GAMES!R1216+GAMES!R1244+GAMES!R1272+GAMES!R1300+GAMES!R1328+GAMES!R1356+GAMES!R1384</f>
        <v>0</v>
      </c>
      <c r="Q12" s="148">
        <f>GAMES!S12+GAMES!S40+GAMES!S68+GAMES!S96+GAMES!S124+GAMES!S152+GAMES!S180+GAMES!S208+GAMES!S236+GAMES!S264+GAMES!S292+GAMES!S320+GAMES!S348+GAMES!S376+GAMES!S404+GAMES!S432+GAMES!S460+GAMES!S488+GAMES!S516+GAMES!S544+GAMES!S572+GAMES!S600+GAMES!S628+GAMES!S656+GAMES!S684+GAMES!S712+GAMES!S740+GAMES!S768+GAMES!S796+GAMES!S824+GAMES!S852+GAMES!S880+GAMES!S908+GAMES!S936+GAMES!S964+GAMES!S992+GAMES!S1020+GAMES!S1048+GAMES!S1076+GAMES!S1104+GAMES!S1132+GAMES!S1160+GAMES!S1188+GAMES!S1216+GAMES!S1244+GAMES!S1272+GAMES!S1300+GAMES!S1328+GAMES!S1356+GAMES!S1384</f>
        <v>0</v>
      </c>
      <c r="R12" s="148">
        <f>GAMES!T12+GAMES!T40+GAMES!T68+GAMES!T96+GAMES!T124+GAMES!T152+GAMES!T180+GAMES!T208+GAMES!T236+GAMES!T264+GAMES!T292+GAMES!T320+GAMES!T348+GAMES!T376+GAMES!T404+GAMES!T432+GAMES!T460+GAMES!T488+GAMES!T516+GAMES!T544+GAMES!T572+GAMES!T600+GAMES!T628+GAMES!T656+GAMES!T684+GAMES!T712+GAMES!T740+GAMES!T768+GAMES!T796+GAMES!T824+GAMES!T852+GAMES!T880+GAMES!T908+GAMES!T936+GAMES!T964+GAMES!T992+GAMES!T1020+GAMES!T1048+GAMES!T1076+GAMES!T1104+GAMES!T1132+GAMES!T1160+GAMES!T1188+GAMES!T1216+GAMES!T1244+GAMES!T1272+GAMES!T1300+GAMES!T1328+GAMES!T1356+GAMES!T1384</f>
        <v>0</v>
      </c>
      <c r="S12" s="148">
        <f>GAMES!U12+GAMES!U40+GAMES!U68+GAMES!U96+GAMES!U124+GAMES!U152+GAMES!U180+GAMES!U208+GAMES!U236+GAMES!U264+GAMES!U292+GAMES!U320+GAMES!U348+GAMES!U376+GAMES!U404+GAMES!U432+GAMES!U460+GAMES!U488+GAMES!U516+GAMES!U544+GAMES!U572+GAMES!U600+GAMES!U628+GAMES!U656+GAMES!U684+GAMES!U712+GAMES!U740+GAMES!U768+GAMES!U796+GAMES!U824+GAMES!U852+GAMES!U880+GAMES!U908+GAMES!U936+GAMES!U964+GAMES!U992+GAMES!U1020+GAMES!U1048+GAMES!U1076+GAMES!U1104+GAMES!U1132+GAMES!U1160+GAMES!U1188+GAMES!U1216+GAMES!U1244+GAMES!U1272+GAMES!U1300+GAMES!U1328+GAMES!U1356+GAMES!U1384</f>
        <v>0</v>
      </c>
      <c r="T12" s="149">
        <f>GAMES!V12+GAMES!V40+GAMES!V68+GAMES!V96+GAMES!V124+GAMES!V152+GAMES!V180+GAMES!V208+GAMES!V236+GAMES!V264+GAMES!V292+GAMES!V320+GAMES!V348+GAMES!V376+GAMES!V404+GAMES!V432+GAMES!V460+GAMES!V488+GAMES!V516+GAMES!V544+GAMES!V572+GAMES!V600+GAMES!V628+GAMES!V656+GAMES!V684+GAMES!V712+GAMES!V740+GAMES!V768+GAMES!V796+GAMES!V824+GAMES!V852+GAMES!V880+GAMES!V908+GAMES!V936+GAMES!V964+GAMES!V992+GAMES!V1020+GAMES!V1048+GAMES!V1076+GAMES!V1104+GAMES!V1132+GAMES!V1160+GAMES!V1188+GAMES!V1216+GAMES!V1244+GAMES!V1272+GAMES!V1300+GAMES!V1328+GAMES!V1356+GAMES!V1384</f>
        <v>0</v>
      </c>
      <c r="U12" s="146">
        <f>GAMES!W12+GAMES!W40+GAMES!W68+GAMES!W96+GAMES!W124+GAMES!W152+GAMES!W180+GAMES!W208+GAMES!W236+GAMES!W264+GAMES!W292+GAMES!W320+GAMES!W348+GAMES!W376+GAMES!W404+GAMES!W432+GAMES!W460+GAMES!W488+GAMES!W516+GAMES!W544+GAMES!W572+GAMES!W600+GAMES!W628+GAMES!W656+GAMES!W684+GAMES!W712+GAMES!W740+GAMES!W768+GAMES!W796+GAMES!W824+GAMES!W852+GAMES!W880+GAMES!W908+GAMES!W936+GAMES!W964+GAMES!W992+GAMES!W1020+GAMES!W1048+GAMES!W1076+GAMES!W1104+GAMES!W1132+GAMES!W1160+GAMES!W1188+GAMES!W1216+GAMES!W1244+GAMES!W1272+GAMES!W1300+GAMES!W1328+GAMES!W1356+GAMES!W1384</f>
        <v>0</v>
      </c>
      <c r="V12" s="148">
        <f>GAMES!X12+GAMES!X40+GAMES!X68+GAMES!X96+GAMES!X124+GAMES!X152+GAMES!X180+GAMES!X208+GAMES!X236+GAMES!X264+GAMES!X292+GAMES!X320+GAMES!X348+GAMES!X376+GAMES!X404+GAMES!X432+GAMES!X460+GAMES!X488+GAMES!X516+GAMES!X544+GAMES!X572+GAMES!X600+GAMES!X628+GAMES!X656+GAMES!X684+GAMES!X712+GAMES!X740+GAMES!X768+GAMES!X796+GAMES!X824+GAMES!X852+GAMES!X880+GAMES!X908+GAMES!X936+GAMES!X964+GAMES!X992+GAMES!X1020+GAMES!X1048+GAMES!X1076+GAMES!X1104+GAMES!X1132+GAMES!X1160+GAMES!X1188+GAMES!X1216+GAMES!X1244+GAMES!X1272+GAMES!X1300+GAMES!X1328+GAMES!X1356+GAMES!X1384</f>
        <v>0</v>
      </c>
      <c r="W12" s="149">
        <f>GAMES!Y12+GAMES!Y40+GAMES!Y68+GAMES!Y96+GAMES!Y124+GAMES!Y152+GAMES!Y180+GAMES!Y208+GAMES!Y236+GAMES!Y264+GAMES!Y292+GAMES!Y320+GAMES!Y348+GAMES!Y376+GAMES!Y404+GAMES!Y432+GAMES!Y460+GAMES!Y488+GAMES!Y516+GAMES!Y544+GAMES!Y572+GAMES!Y600+GAMES!Y628+GAMES!Y656+GAMES!Y684+GAMES!Y712+GAMES!Y740+GAMES!Y768+GAMES!Y796+GAMES!Y824+GAMES!Y852+GAMES!Y880+GAMES!Y908+GAMES!Y936+GAMES!Y964+GAMES!Y992+GAMES!Y1020+GAMES!Y1048+GAMES!Y1076+GAMES!Y1104+GAMES!Y1132+GAMES!Y1160+GAMES!Y1188+GAMES!Y1216+GAMES!Y1244+GAMES!Y1272+GAMES!Y1300+GAMES!Y1328+GAMES!Y1356+GAMES!Y1384</f>
        <v>0</v>
      </c>
      <c r="X12" s="148">
        <f>GAMES!Z12+GAMES!Z40+GAMES!Z68+GAMES!Z96+GAMES!Z124+GAMES!Z152+GAMES!Z180+GAMES!Z208+GAMES!Z236+GAMES!Z264+GAMES!Z292+GAMES!Z320+GAMES!Z348+GAMES!Z376+GAMES!Z404+GAMES!Z432+GAMES!Z460+GAMES!Z488+GAMES!Z516+GAMES!Z544+GAMES!Z572+GAMES!Z600+GAMES!Z628+GAMES!Z656+GAMES!Z684+GAMES!Z712+GAMES!Z740+GAMES!Z768+GAMES!Z796+GAMES!Z824+GAMES!Z852+GAMES!Z880+GAMES!Z908+GAMES!Z936+GAMES!Z964+GAMES!Z992+GAMES!Z1020+GAMES!Z1048+GAMES!Z1076+GAMES!Z1104+GAMES!Z1132+GAMES!Z1160+GAMES!Z1188+GAMES!Z1216+GAMES!Z1244+GAMES!Z1272+GAMES!Z1300+GAMES!Z1328+GAMES!Z1356+GAMES!Z1384</f>
        <v>0</v>
      </c>
      <c r="Y12" s="147">
        <f>GAMES!AA12+GAMES!AA40+GAMES!AA68+GAMES!AA96+GAMES!AA124+GAMES!AA152+GAMES!AA180+GAMES!AA208+GAMES!AA236+GAMES!AA264+GAMES!AA292+GAMES!AA320+GAMES!AA348+GAMES!AA376+GAMES!AA404+GAMES!AA432+GAMES!AA460+GAMES!AA488+GAMES!AA516+GAMES!AA544+GAMES!AA572+GAMES!AA600+GAMES!AA628+GAMES!AA656+GAMES!AA684+GAMES!AA712+GAMES!AA740+GAMES!AA768+GAMES!AA796+GAMES!AA824+GAMES!AA852+GAMES!AA880+GAMES!AA908+GAMES!AA936+GAMES!AA964+GAMES!AA992+GAMES!AA1020+GAMES!AA1048+GAMES!AA1076+GAMES!AA1104+GAMES!AA1132+GAMES!AA1160+GAMES!AA1188+GAMES!AA1216+GAMES!AA1244+GAMES!AA1272+GAMES!AA1300+GAMES!AA1328+GAMES!AA1356+GAMES!AA1384</f>
        <v>0</v>
      </c>
      <c r="Z12" s="148">
        <f>GAMES!AB12+GAMES!AB40+GAMES!AB68+GAMES!AB96+GAMES!AB124+GAMES!AB152+GAMES!AB180+GAMES!AB208+GAMES!AB236+GAMES!AB264+GAMES!AB292+GAMES!AB320+GAMES!AB348+GAMES!AB376+GAMES!AB404+GAMES!AB432+GAMES!AB460+GAMES!AB488+GAMES!AB516+GAMES!AB544+GAMES!AB572+GAMES!AB600+GAMES!AB628+GAMES!AB656+GAMES!AB684+GAMES!AB712+GAMES!AB740+GAMES!AB768+GAMES!AB796+GAMES!AB824+GAMES!AB852+GAMES!AB880+GAMES!AB908+GAMES!AB936+GAMES!AB964+GAMES!AB992+GAMES!AB1020+GAMES!AB1048+GAMES!AB1076+GAMES!AB1104+GAMES!AB1132+GAMES!AB1160+GAMES!AB1188+GAMES!AB1216+GAMES!AB1244+GAMES!AB1272+GAMES!AB1300+GAMES!AB1328+GAMES!AB1356+GAMES!AB1384</f>
        <v>0</v>
      </c>
      <c r="AA12" s="148">
        <f>GAMES!AC12+GAMES!AC40+GAMES!AC68+GAMES!AC96+GAMES!AC124+GAMES!AC152+GAMES!AC180+GAMES!AC208+GAMES!AC236+GAMES!AC264+GAMES!AC292+GAMES!AC320+GAMES!AC348+GAMES!AC376+GAMES!AC404+GAMES!AC432+GAMES!AC460+GAMES!AC488+GAMES!AC516+GAMES!AC544+GAMES!AC572+GAMES!AC600+GAMES!AC628+GAMES!AC656+GAMES!AC684+GAMES!AC712+GAMES!AC740+GAMES!AC768+GAMES!AC796+GAMES!AC824+GAMES!AC852+GAMES!AC880+GAMES!AC908+GAMES!AC936+GAMES!AC964+GAMES!AC992+GAMES!AC1020+GAMES!AC1048+GAMES!AC1076+GAMES!AC1104+GAMES!AC1132+GAMES!AC1160+GAMES!AC1188+GAMES!AC1216+GAMES!AC1244+GAMES!AC1272+GAMES!AC1300+GAMES!AC1328+GAMES!AC1356+GAMES!AC1384</f>
        <v>0</v>
      </c>
      <c r="AB12" s="149">
        <f>GAMES!AD12+GAMES!AD40+GAMES!AD68+GAMES!AD96+GAMES!AD124+GAMES!AD152+GAMES!AD180+GAMES!AD208+GAMES!AD236+GAMES!AD264+GAMES!AD292+GAMES!AD320+GAMES!AD348+GAMES!AD376+GAMES!AD404+GAMES!AD432+GAMES!AD460+GAMES!AD488+GAMES!AD516+GAMES!AD544+GAMES!AD572+GAMES!AD600+GAMES!AD628+GAMES!AD656+GAMES!AD684+GAMES!AD712+GAMES!AD740+GAMES!AD768+GAMES!AD796+GAMES!AD824+GAMES!AD852+GAMES!AD880+GAMES!AD908+GAMES!AD936+GAMES!AD964+GAMES!AD992+GAMES!AD1020+GAMES!AD1048+GAMES!AD1076+GAMES!AD1104+GAMES!AD1132+GAMES!AD1160+GAMES!AD1188+GAMES!AD1216+GAMES!AD1244+GAMES!AD1272+GAMES!AD1300+GAMES!AD1328+GAMES!AD1356+GAMES!AD1384</f>
        <v>0</v>
      </c>
      <c r="AC12" s="100">
        <f>((F12*F$11)+(G12*G$11)+(H12*H$11)+(I12*I$11)+(J12*J$11)+(K12*K$11)+(L12*L$11)+(M12*M$11)+(N12*N$11)+(O12*O$11)+(P12*P$11)+(Q12*Q$11)+(R12*R$11)+(S12*S$11)+(T12*T$11)+(U12*U$11)+(V12*V$11)+(W12*W$11)+(X12*X$11)+(Y12*Y$11)+(Z12*Z$11)+(AA12*AA$11)+(AB12*AB$11))</f>
        <v>0</v>
      </c>
      <c r="AD12" s="153"/>
    </row>
    <row r="13" spans="1:31" ht="39.950000000000003" customHeight="1" x14ac:dyDescent="0.25">
      <c r="A13" s="153"/>
      <c r="B13" s="236" t="str">
        <f>IF(GAMES!C13="","",GAMES!C13)</f>
        <v/>
      </c>
      <c r="C13" s="237"/>
      <c r="D13" s="238"/>
      <c r="E13" s="146">
        <f>GAMES!G13+GAMES!G41+GAMES!G69+GAMES!G97+GAMES!G125+GAMES!G153+GAMES!G181+GAMES!G209+GAMES!G237+GAMES!G265+GAMES!G293+GAMES!G321+GAMES!G349+GAMES!G377+GAMES!G405+GAMES!G433+GAMES!G461+GAMES!G489+GAMES!G517+GAMES!G545+GAMES!G573+GAMES!G601+GAMES!G629+GAMES!G657+GAMES!G685+GAMES!G713+GAMES!G741+GAMES!G769+GAMES!G797+GAMES!G825+GAMES!G853+GAMES!G881+GAMES!G909+GAMES!G937+GAMES!G965+GAMES!G993+GAMES!G1021+GAMES!G1049+GAMES!G1077+GAMES!G1105+GAMES!G1133+GAMES!G1161+GAMES!G1189+GAMES!G1217+GAMES!G1245+GAMES!G1273+GAMES!G1301+GAMES!G1329+GAMES!G1357+GAMES!G1385</f>
        <v>0</v>
      </c>
      <c r="F13" s="146">
        <f>GAMES!H13+GAMES!H41+GAMES!H69+GAMES!H97+GAMES!H125+GAMES!H153+GAMES!H181+GAMES!H209+GAMES!H237+GAMES!H265+GAMES!H293+GAMES!H321+GAMES!H349+GAMES!H377+GAMES!H405+GAMES!H433+GAMES!H461+GAMES!H489+GAMES!H517+GAMES!H545+GAMES!H573+GAMES!H601+GAMES!H629+GAMES!H657+GAMES!H685+GAMES!H713+GAMES!H741+GAMES!H769+GAMES!H797+GAMES!H825+GAMES!H853+GAMES!H881+GAMES!H909+GAMES!H937+GAMES!H965+GAMES!H993+GAMES!H1021+GAMES!H1049+GAMES!H1077+GAMES!H1105+GAMES!H1133+GAMES!H1161+GAMES!H1189+GAMES!H1217+GAMES!H1245+GAMES!H1273+GAMES!H1301+GAMES!H1329+GAMES!H1357+GAMES!H1385</f>
        <v>0</v>
      </c>
      <c r="G13" s="147">
        <f>GAMES!I13+GAMES!I41+GAMES!I69+GAMES!I97+GAMES!I125+GAMES!I153+GAMES!I181+GAMES!I209+GAMES!I237+GAMES!I265+GAMES!I293+GAMES!I321+GAMES!I349+GAMES!I377+GAMES!I405+GAMES!I433+GAMES!I461+GAMES!I489+GAMES!I517+GAMES!I545+GAMES!I573+GAMES!I601+GAMES!I629+GAMES!I657+GAMES!I685+GAMES!I713+GAMES!I741+GAMES!I769+GAMES!I797+GAMES!I825+GAMES!I853+GAMES!I881+GAMES!I909+GAMES!I937+GAMES!I965+GAMES!I993+GAMES!I1021+GAMES!I1049+GAMES!I1077+GAMES!I1105+GAMES!I1133+GAMES!I1161+GAMES!I1189+GAMES!I1217+GAMES!I1245+GAMES!I1273+GAMES!I1301+GAMES!I1329+GAMES!I1357+GAMES!I1385</f>
        <v>0</v>
      </c>
      <c r="H13" s="148">
        <f>GAMES!J13+GAMES!J41+GAMES!J69+GAMES!J97+GAMES!J125+GAMES!J153+GAMES!J181+GAMES!J209+GAMES!J237+GAMES!J265+GAMES!J293+GAMES!J321+GAMES!J349+GAMES!J377+GAMES!J405+GAMES!J433+GAMES!J461+GAMES!J489+GAMES!J517+GAMES!J545+GAMES!J573+GAMES!J601+GAMES!J629+GAMES!J657+GAMES!J685+GAMES!J713+GAMES!J741+GAMES!J769+GAMES!J797+GAMES!J825+GAMES!J853+GAMES!J881+GAMES!J909+GAMES!J937+GAMES!J965+GAMES!J993+GAMES!J1021+GAMES!J1049+GAMES!J1077+GAMES!J1105+GAMES!J1133+GAMES!J1161+GAMES!J1189+GAMES!J1217+GAMES!J1245+GAMES!J1273+GAMES!J1301+GAMES!J1329+GAMES!J1357+GAMES!J1385</f>
        <v>0</v>
      </c>
      <c r="I13" s="148">
        <f>GAMES!K13+GAMES!K41+GAMES!K69+GAMES!K97+GAMES!K125+GAMES!K153+GAMES!K181+GAMES!K209+GAMES!K237+GAMES!K265+GAMES!K293+GAMES!K321+GAMES!K349+GAMES!K377+GAMES!K405+GAMES!K433+GAMES!K461+GAMES!K489+GAMES!K517+GAMES!K545+GAMES!K573+GAMES!K601+GAMES!K629+GAMES!K657+GAMES!K685+GAMES!K713+GAMES!K741+GAMES!K769+GAMES!K797+GAMES!K825+GAMES!K853+GAMES!K881+GAMES!K909+GAMES!K937+GAMES!K965+GAMES!K993+GAMES!K1021+GAMES!K1049+GAMES!K1077+GAMES!K1105+GAMES!K1133+GAMES!K1161+GAMES!K1189+GAMES!K1217+GAMES!K1245+GAMES!K1273+GAMES!K1301+GAMES!K1329+GAMES!K1357+GAMES!K1385</f>
        <v>0</v>
      </c>
      <c r="J13" s="148">
        <f>GAMES!L13+GAMES!L41+GAMES!L69+GAMES!L97+GAMES!L125+GAMES!L153+GAMES!L181+GAMES!L209+GAMES!L237+GAMES!L265+GAMES!L293+GAMES!L321+GAMES!L349+GAMES!L377+GAMES!L405+GAMES!L433+GAMES!L461+GAMES!L489+GAMES!L517+GAMES!L545+GAMES!L573+GAMES!L601+GAMES!L629+GAMES!L657+GAMES!L685+GAMES!L713+GAMES!L741+GAMES!L769+GAMES!L797+GAMES!L825+GAMES!L853+GAMES!L881+GAMES!L909+GAMES!L937+GAMES!L965+GAMES!L993+GAMES!L1021+GAMES!L1049+GAMES!L1077+GAMES!L1105+GAMES!L1133+GAMES!L1161+GAMES!L1189+GAMES!L1217+GAMES!L1245+GAMES!L1273+GAMES!L1301+GAMES!L1329+GAMES!L1357+GAMES!L1385</f>
        <v>0</v>
      </c>
      <c r="K13" s="148">
        <f>GAMES!M13+GAMES!M41+GAMES!M69+GAMES!M97+GAMES!M125+GAMES!M153+GAMES!M181+GAMES!M209+GAMES!M237+GAMES!M265+GAMES!M293+GAMES!M321+GAMES!M349+GAMES!M377+GAMES!M405+GAMES!M433+GAMES!M461+GAMES!M489+GAMES!M517+GAMES!M545+GAMES!M573+GAMES!M601+GAMES!M629+GAMES!M657+GAMES!M685+GAMES!M713+GAMES!M741+GAMES!M769+GAMES!M797+GAMES!M825+GAMES!M853+GAMES!M881+GAMES!M909+GAMES!M937+GAMES!M965+GAMES!M993+GAMES!M1021+GAMES!M1049+GAMES!M1077+GAMES!M1105+GAMES!M1133+GAMES!M1161+GAMES!M1189+GAMES!M1217+GAMES!M1245+GAMES!M1273+GAMES!M1301+GAMES!M1329+GAMES!M1357+GAMES!M1385</f>
        <v>0</v>
      </c>
      <c r="L13" s="148">
        <f>GAMES!N13+GAMES!N41+GAMES!N69+GAMES!N97+GAMES!N125+GAMES!N153+GAMES!N181+GAMES!N209+GAMES!N237+GAMES!N265+GAMES!N293+GAMES!N321+GAMES!N349+GAMES!N377+GAMES!N405+GAMES!N433+GAMES!N461+GAMES!N489+GAMES!N517+GAMES!N545+GAMES!N573+GAMES!N601+GAMES!N629+GAMES!N657+GAMES!N685+GAMES!N713+GAMES!N741+GAMES!N769+GAMES!N797+GAMES!N825+GAMES!N853+GAMES!N881+GAMES!N909+GAMES!N937+GAMES!N965+GAMES!N993+GAMES!N1021+GAMES!N1049+GAMES!N1077+GAMES!N1105+GAMES!N1133+GAMES!N1161+GAMES!N1189+GAMES!N1217+GAMES!N1245+GAMES!N1273+GAMES!N1301+GAMES!N1329+GAMES!N1357+GAMES!N1385</f>
        <v>0</v>
      </c>
      <c r="M13" s="148">
        <f>GAMES!O13+GAMES!O41+GAMES!O69+GAMES!O97+GAMES!O125+GAMES!O153+GAMES!O181+GAMES!O209+GAMES!O237+GAMES!O265+GAMES!O293+GAMES!O321+GAMES!O349+GAMES!O377+GAMES!O405+GAMES!O433+GAMES!O461+GAMES!O489+GAMES!O517+GAMES!O545+GAMES!O573+GAMES!O601+GAMES!O629+GAMES!O657+GAMES!O685+GAMES!O713+GAMES!O741+GAMES!O769+GAMES!O797+GAMES!O825+GAMES!O853+GAMES!O881+GAMES!O909+GAMES!O937+GAMES!O965+GAMES!O993+GAMES!O1021+GAMES!O1049+GAMES!O1077+GAMES!O1105+GAMES!O1133+GAMES!O1161+GAMES!O1189+GAMES!O1217+GAMES!O1245+GAMES!O1273+GAMES!O1301+GAMES!O1329+GAMES!O1357+GAMES!O1385</f>
        <v>0</v>
      </c>
      <c r="N13" s="148">
        <f>GAMES!P13+GAMES!P41+GAMES!P69+GAMES!P97+GAMES!P125+GAMES!P153+GAMES!P181+GAMES!P209+GAMES!P237+GAMES!P265+GAMES!P293+GAMES!P321+GAMES!P349+GAMES!P377+GAMES!P405+GAMES!P433+GAMES!P461+GAMES!P489+GAMES!P517+GAMES!P545+GAMES!P573+GAMES!P601+GAMES!P629+GAMES!P657+GAMES!P685+GAMES!P713+GAMES!P741+GAMES!P769+GAMES!P797+GAMES!P825+GAMES!P853+GAMES!P881+GAMES!P909+GAMES!P937+GAMES!P965+GAMES!P993+GAMES!P1021+GAMES!P1049+GAMES!P1077+GAMES!P1105+GAMES!P1133+GAMES!P1161+GAMES!P1189+GAMES!P1217+GAMES!P1245+GAMES!P1273+GAMES!P1301+GAMES!P1329+GAMES!P1357+GAMES!P1385</f>
        <v>0</v>
      </c>
      <c r="O13" s="148">
        <f>GAMES!Q13+GAMES!Q41+GAMES!Q69+GAMES!Q97+GAMES!Q125+GAMES!Q153+GAMES!Q181+GAMES!Q209+GAMES!Q237+GAMES!Q265+GAMES!Q293+GAMES!Q321+GAMES!Q349+GAMES!Q377+GAMES!Q405+GAMES!Q433+GAMES!Q461+GAMES!Q489+GAMES!Q517+GAMES!Q545+GAMES!Q573+GAMES!Q601+GAMES!Q629+GAMES!Q657+GAMES!Q685+GAMES!Q713+GAMES!Q741+GAMES!Q769+GAMES!Q797+GAMES!Q825+GAMES!Q853+GAMES!Q881+GAMES!Q909+GAMES!Q937+GAMES!Q965+GAMES!Q993+GAMES!Q1021+GAMES!Q1049+GAMES!Q1077+GAMES!Q1105+GAMES!Q1133+GAMES!Q1161+GAMES!Q1189+GAMES!Q1217+GAMES!Q1245+GAMES!Q1273+GAMES!Q1301+GAMES!Q1329+GAMES!Q1357+GAMES!Q1385</f>
        <v>0</v>
      </c>
      <c r="P13" s="149">
        <f>GAMES!R13+GAMES!R41+GAMES!R69+GAMES!R97+GAMES!R125+GAMES!R153+GAMES!R181+GAMES!R209+GAMES!R237+GAMES!R265+GAMES!R293+GAMES!R321+GAMES!R349+GAMES!R377+GAMES!R405+GAMES!R433+GAMES!R461+GAMES!R489+GAMES!R517+GAMES!R545+GAMES!R573+GAMES!R601+GAMES!R629+GAMES!R657+GAMES!R685+GAMES!R713+GAMES!R741+GAMES!R769+GAMES!R797+GAMES!R825+GAMES!R853+GAMES!R881+GAMES!R909+GAMES!R937+GAMES!R965+GAMES!R993+GAMES!R1021+GAMES!R1049+GAMES!R1077+GAMES!R1105+GAMES!R1133+GAMES!R1161+GAMES!R1189+GAMES!R1217+GAMES!R1245+GAMES!R1273+GAMES!R1301+GAMES!R1329+GAMES!R1357+GAMES!R1385</f>
        <v>0</v>
      </c>
      <c r="Q13" s="148">
        <f>GAMES!S13+GAMES!S41+GAMES!S69+GAMES!S97+GAMES!S125+GAMES!S153+GAMES!S181+GAMES!S209+GAMES!S237+GAMES!S265+GAMES!S293+GAMES!S321+GAMES!S349+GAMES!S377+GAMES!S405+GAMES!S433+GAMES!S461+GAMES!S489+GAMES!S517+GAMES!S545+GAMES!S573+GAMES!S601+GAMES!S629+GAMES!S657+GAMES!S685+GAMES!S713+GAMES!S741+GAMES!S769+GAMES!S797+GAMES!S825+GAMES!S853+GAMES!S881+GAMES!S909+GAMES!S937+GAMES!S965+GAMES!S993+GAMES!S1021+GAMES!S1049+GAMES!S1077+GAMES!S1105+GAMES!S1133+GAMES!S1161+GAMES!S1189+GAMES!S1217+GAMES!S1245+GAMES!S1273+GAMES!S1301+GAMES!S1329+GAMES!S1357+GAMES!S1385</f>
        <v>0</v>
      </c>
      <c r="R13" s="148">
        <f>GAMES!T13+GAMES!T41+GAMES!T69+GAMES!T97+GAMES!T125+GAMES!T153+GAMES!T181+GAMES!T209+GAMES!T237+GAMES!T265+GAMES!T293+GAMES!T321+GAMES!T349+GAMES!T377+GAMES!T405+GAMES!T433+GAMES!T461+GAMES!T489+GAMES!T517+GAMES!T545+GAMES!T573+GAMES!T601+GAMES!T629+GAMES!T657+GAMES!T685+GAMES!T713+GAMES!T741+GAMES!T769+GAMES!T797+GAMES!T825+GAMES!T853+GAMES!T881+GAMES!T909+GAMES!T937+GAMES!T965+GAMES!T993+GAMES!T1021+GAMES!T1049+GAMES!T1077+GAMES!T1105+GAMES!T1133+GAMES!T1161+GAMES!T1189+GAMES!T1217+GAMES!T1245+GAMES!T1273+GAMES!T1301+GAMES!T1329+GAMES!T1357+GAMES!T1385</f>
        <v>0</v>
      </c>
      <c r="S13" s="148">
        <f>GAMES!U13+GAMES!U41+GAMES!U69+GAMES!U97+GAMES!U125+GAMES!U153+GAMES!U181+GAMES!U209+GAMES!U237+GAMES!U265+GAMES!U293+GAMES!U321+GAMES!U349+GAMES!U377+GAMES!U405+GAMES!U433+GAMES!U461+GAMES!U489+GAMES!U517+GAMES!U545+GAMES!U573+GAMES!U601+GAMES!U629+GAMES!U657+GAMES!U685+GAMES!U713+GAMES!U741+GAMES!U769+GAMES!U797+GAMES!U825+GAMES!U853+GAMES!U881+GAMES!U909+GAMES!U937+GAMES!U965+GAMES!U993+GAMES!U1021+GAMES!U1049+GAMES!U1077+GAMES!U1105+GAMES!U1133+GAMES!U1161+GAMES!U1189+GAMES!U1217+GAMES!U1245+GAMES!U1273+GAMES!U1301+GAMES!U1329+GAMES!U1357+GAMES!U1385</f>
        <v>0</v>
      </c>
      <c r="T13" s="149">
        <f>GAMES!V13+GAMES!V41+GAMES!V69+GAMES!V97+GAMES!V125+GAMES!V153+GAMES!V181+GAMES!V209+GAMES!V237+GAMES!V265+GAMES!V293+GAMES!V321+GAMES!V349+GAMES!V377+GAMES!V405+GAMES!V433+GAMES!V461+GAMES!V489+GAMES!V517+GAMES!V545+GAMES!V573+GAMES!V601+GAMES!V629+GAMES!V657+GAMES!V685+GAMES!V713+GAMES!V741+GAMES!V769+GAMES!V797+GAMES!V825+GAMES!V853+GAMES!V881+GAMES!V909+GAMES!V937+GAMES!V965+GAMES!V993+GAMES!V1021+GAMES!V1049+GAMES!V1077+GAMES!V1105+GAMES!V1133+GAMES!V1161+GAMES!V1189+GAMES!V1217+GAMES!V1245+GAMES!V1273+GAMES!V1301+GAMES!V1329+GAMES!V1357+GAMES!V1385</f>
        <v>0</v>
      </c>
      <c r="U13" s="146">
        <f>GAMES!W13+GAMES!W41+GAMES!W69+GAMES!W97+GAMES!W125+GAMES!W153+GAMES!W181+GAMES!W209+GAMES!W237+GAMES!W265+GAMES!W293+GAMES!W321+GAMES!W349+GAMES!W377+GAMES!W405+GAMES!W433+GAMES!W461+GAMES!W489+GAMES!W517+GAMES!W545+GAMES!W573+GAMES!W601+GAMES!W629+GAMES!W657+GAMES!W685+GAMES!W713+GAMES!W741+GAMES!W769+GAMES!W797+GAMES!W825+GAMES!W853+GAMES!W881+GAMES!W909+GAMES!W937+GAMES!W965+GAMES!W993+GAMES!W1021+GAMES!W1049+GAMES!W1077+GAMES!W1105+GAMES!W1133+GAMES!W1161+GAMES!W1189+GAMES!W1217+GAMES!W1245+GAMES!W1273+GAMES!W1301+GAMES!W1329+GAMES!W1357+GAMES!W1385</f>
        <v>0</v>
      </c>
      <c r="V13" s="148">
        <f>GAMES!X13+GAMES!X41+GAMES!X69+GAMES!X97+GAMES!X125+GAMES!X153+GAMES!X181+GAMES!X209+GAMES!X237+GAMES!X265+GAMES!X293+GAMES!X321+GAMES!X349+GAMES!X377+GAMES!X405+GAMES!X433+GAMES!X461+GAMES!X489+GAMES!X517+GAMES!X545+GAMES!X573+GAMES!X601+GAMES!X629+GAMES!X657+GAMES!X685+GAMES!X713+GAMES!X741+GAMES!X769+GAMES!X797+GAMES!X825+GAMES!X853+GAMES!X881+GAMES!X909+GAMES!X937+GAMES!X965+GAMES!X993+GAMES!X1021+GAMES!X1049+GAMES!X1077+GAMES!X1105+GAMES!X1133+GAMES!X1161+GAMES!X1189+GAMES!X1217+GAMES!X1245+GAMES!X1273+GAMES!X1301+GAMES!X1329+GAMES!X1357+GAMES!X1385</f>
        <v>0</v>
      </c>
      <c r="W13" s="149">
        <f>GAMES!Y13+GAMES!Y41+GAMES!Y69+GAMES!Y97+GAMES!Y125+GAMES!Y153+GAMES!Y181+GAMES!Y209+GAMES!Y237+GAMES!Y265+GAMES!Y293+GAMES!Y321+GAMES!Y349+GAMES!Y377+GAMES!Y405+GAMES!Y433+GAMES!Y461+GAMES!Y489+GAMES!Y517+GAMES!Y545+GAMES!Y573+GAMES!Y601+GAMES!Y629+GAMES!Y657+GAMES!Y685+GAMES!Y713+GAMES!Y741+GAMES!Y769+GAMES!Y797+GAMES!Y825+GAMES!Y853+GAMES!Y881+GAMES!Y909+GAMES!Y937+GAMES!Y965+GAMES!Y993+GAMES!Y1021+GAMES!Y1049+GAMES!Y1077+GAMES!Y1105+GAMES!Y1133+GAMES!Y1161+GAMES!Y1189+GAMES!Y1217+GAMES!Y1245+GAMES!Y1273+GAMES!Y1301+GAMES!Y1329+GAMES!Y1357+GAMES!Y1385</f>
        <v>0</v>
      </c>
      <c r="X13" s="148">
        <f>GAMES!Z13+GAMES!Z41+GAMES!Z69+GAMES!Z97+GAMES!Z125+GAMES!Z153+GAMES!Z181+GAMES!Z209+GAMES!Z237+GAMES!Z265+GAMES!Z293+GAMES!Z321+GAMES!Z349+GAMES!Z377+GAMES!Z405+GAMES!Z433+GAMES!Z461+GAMES!Z489+GAMES!Z517+GAMES!Z545+GAMES!Z573+GAMES!Z601+GAMES!Z629+GAMES!Z657+GAMES!Z685+GAMES!Z713+GAMES!Z741+GAMES!Z769+GAMES!Z797+GAMES!Z825+GAMES!Z853+GAMES!Z881+GAMES!Z909+GAMES!Z937+GAMES!Z965+GAMES!Z993+GAMES!Z1021+GAMES!Z1049+GAMES!Z1077+GAMES!Z1105+GAMES!Z1133+GAMES!Z1161+GAMES!Z1189+GAMES!Z1217+GAMES!Z1245+GAMES!Z1273+GAMES!Z1301+GAMES!Z1329+GAMES!Z1357+GAMES!Z1385</f>
        <v>0</v>
      </c>
      <c r="Y13" s="147">
        <f>GAMES!AA13+GAMES!AA41+GAMES!AA69+GAMES!AA97+GAMES!AA125+GAMES!AA153+GAMES!AA181+GAMES!AA209+GAMES!AA237+GAMES!AA265+GAMES!AA293+GAMES!AA321+GAMES!AA349+GAMES!AA377+GAMES!AA405+GAMES!AA433+GAMES!AA461+GAMES!AA489+GAMES!AA517+GAMES!AA545+GAMES!AA573+GAMES!AA601+GAMES!AA629+GAMES!AA657+GAMES!AA685+GAMES!AA713+GAMES!AA741+GAMES!AA769+GAMES!AA797+GAMES!AA825+GAMES!AA853+GAMES!AA881+GAMES!AA909+GAMES!AA937+GAMES!AA965+GAMES!AA993+GAMES!AA1021+GAMES!AA1049+GAMES!AA1077+GAMES!AA1105+GAMES!AA1133+GAMES!AA1161+GAMES!AA1189+GAMES!AA1217+GAMES!AA1245+GAMES!AA1273+GAMES!AA1301+GAMES!AA1329+GAMES!AA1357+GAMES!AA1385</f>
        <v>0</v>
      </c>
      <c r="Z13" s="148">
        <f>GAMES!AB13+GAMES!AB41+GAMES!AB69+GAMES!AB97+GAMES!AB125+GAMES!AB153+GAMES!AB181+GAMES!AB209+GAMES!AB237+GAMES!AB265+GAMES!AB293+GAMES!AB321+GAMES!AB349+GAMES!AB377+GAMES!AB405+GAMES!AB433+GAMES!AB461+GAMES!AB489+GAMES!AB517+GAMES!AB545+GAMES!AB573+GAMES!AB601+GAMES!AB629+GAMES!AB657+GAMES!AB685+GAMES!AB713+GAMES!AB741+GAMES!AB769+GAMES!AB797+GAMES!AB825+GAMES!AB853+GAMES!AB881+GAMES!AB909+GAMES!AB937+GAMES!AB965+GAMES!AB993+GAMES!AB1021+GAMES!AB1049+GAMES!AB1077+GAMES!AB1105+GAMES!AB1133+GAMES!AB1161+GAMES!AB1189+GAMES!AB1217+GAMES!AB1245+GAMES!AB1273+GAMES!AB1301+GAMES!AB1329+GAMES!AB1357+GAMES!AB1385</f>
        <v>0</v>
      </c>
      <c r="AA13" s="148">
        <f>GAMES!AC13+GAMES!AC41+GAMES!AC69+GAMES!AC97+GAMES!AC125+GAMES!AC153+GAMES!AC181+GAMES!AC209+GAMES!AC237+GAMES!AC265+GAMES!AC293+GAMES!AC321+GAMES!AC349+GAMES!AC377+GAMES!AC405+GAMES!AC433+GAMES!AC461+GAMES!AC489+GAMES!AC517+GAMES!AC545+GAMES!AC573+GAMES!AC601+GAMES!AC629+GAMES!AC657+GAMES!AC685+GAMES!AC713+GAMES!AC741+GAMES!AC769+GAMES!AC797+GAMES!AC825+GAMES!AC853+GAMES!AC881+GAMES!AC909+GAMES!AC937+GAMES!AC965+GAMES!AC993+GAMES!AC1021+GAMES!AC1049+GAMES!AC1077+GAMES!AC1105+GAMES!AC1133+GAMES!AC1161+GAMES!AC1189+GAMES!AC1217+GAMES!AC1245+GAMES!AC1273+GAMES!AC1301+GAMES!AC1329+GAMES!AC1357+GAMES!AC1385</f>
        <v>0</v>
      </c>
      <c r="AB13" s="149">
        <f>GAMES!AD13+GAMES!AD41+GAMES!AD69+GAMES!AD97+GAMES!AD125+GAMES!AD153+GAMES!AD181+GAMES!AD209+GAMES!AD237+GAMES!AD265+GAMES!AD293+GAMES!AD321+GAMES!AD349+GAMES!AD377+GAMES!AD405+GAMES!AD433+GAMES!AD461+GAMES!AD489+GAMES!AD517+GAMES!AD545+GAMES!AD573+GAMES!AD601+GAMES!AD629+GAMES!AD657+GAMES!AD685+GAMES!AD713+GAMES!AD741+GAMES!AD769+GAMES!AD797+GAMES!AD825+GAMES!AD853+GAMES!AD881+GAMES!AD909+GAMES!AD937+GAMES!AD965+GAMES!AD993+GAMES!AD1021+GAMES!AD1049+GAMES!AD1077+GAMES!AD1105+GAMES!AD1133+GAMES!AD1161+GAMES!AD1189+GAMES!AD1217+GAMES!AD1245+GAMES!AD1273+GAMES!AD1301+GAMES!AD1329+GAMES!AD1357+GAMES!AD1385</f>
        <v>0</v>
      </c>
      <c r="AC13" s="101">
        <f t="shared" ref="AC13:AC27" si="0">((F13*F$11)+(G13*G$11)+(H13*H$11)+(I13*I$11)+(J13*J$11)+(K13*K$11)+(L13*L$11)+(M13*M$11)+(N13*N$11)+(O13*O$11)+(P13*P$11)+(Q13*Q$11)+(R13*R$11)+(S13*S$11)+(T13*T$11)+(U13*U$11)+(V13*V$11)+(W13*W$11)+(X13*X$11)+(Y13*Y$11)+(Z13*Z$11)+(AA13*AA$11)+(AB13*AB$11))</f>
        <v>0</v>
      </c>
      <c r="AD13" s="153"/>
    </row>
    <row r="14" spans="1:31" ht="39.950000000000003" customHeight="1" x14ac:dyDescent="0.25">
      <c r="A14" s="153"/>
      <c r="B14" s="236" t="str">
        <f>IF(GAMES!C14="","",GAMES!C14)</f>
        <v/>
      </c>
      <c r="C14" s="237"/>
      <c r="D14" s="238"/>
      <c r="E14" s="146">
        <f>GAMES!G14+GAMES!G42+GAMES!G70+GAMES!G98+GAMES!G126+GAMES!G154+GAMES!G182+GAMES!G210+GAMES!G238+GAMES!G266+GAMES!G294+GAMES!G322+GAMES!G350+GAMES!G378+GAMES!G406+GAMES!G434+GAMES!G462+GAMES!G490+GAMES!G518+GAMES!G546+GAMES!G574+GAMES!G602+GAMES!G630+GAMES!G658+GAMES!G686+GAMES!G714+GAMES!G742+GAMES!G770+GAMES!G798+GAMES!G826+GAMES!G854+GAMES!G882+GAMES!G910+GAMES!G938+GAMES!G966+GAMES!G994+GAMES!G1022+GAMES!G1050+GAMES!G1078+GAMES!G1106+GAMES!G1134+GAMES!G1162+GAMES!G1190+GAMES!G1218+GAMES!G1246+GAMES!G1274+GAMES!G1302+GAMES!G1330+GAMES!G1358+GAMES!G1386</f>
        <v>0</v>
      </c>
      <c r="F14" s="146">
        <f>GAMES!H14+GAMES!H42+GAMES!H70+GAMES!H98+GAMES!H126+GAMES!H154+GAMES!H182+GAMES!H210+GAMES!H238+GAMES!H266+GAMES!H294+GAMES!H322+GAMES!H350+GAMES!H378+GAMES!H406+GAMES!H434+GAMES!H462+GAMES!H490+GAMES!H518+GAMES!H546+GAMES!H574+GAMES!H602+GAMES!H630+GAMES!H658+GAMES!H686+GAMES!H714+GAMES!H742+GAMES!H770+GAMES!H798+GAMES!H826+GAMES!H854+GAMES!H882+GAMES!H910+GAMES!H938+GAMES!H966+GAMES!H994+GAMES!H1022+GAMES!H1050+GAMES!H1078+GAMES!H1106+GAMES!H1134+GAMES!H1162+GAMES!H1190+GAMES!H1218+GAMES!H1246+GAMES!H1274+GAMES!H1302+GAMES!H1330+GAMES!H1358+GAMES!H1386</f>
        <v>0</v>
      </c>
      <c r="G14" s="147">
        <f>GAMES!I14+GAMES!I42+GAMES!I70+GAMES!I98+GAMES!I126+GAMES!I154+GAMES!I182+GAMES!I210+GAMES!I238+GAMES!I266+GAMES!I294+GAMES!I322+GAMES!I350+GAMES!I378+GAMES!I406+GAMES!I434+GAMES!I462+GAMES!I490+GAMES!I518+GAMES!I546+GAMES!I574+GAMES!I602+GAMES!I630+GAMES!I658+GAMES!I686+GAMES!I714+GAMES!I742+GAMES!I770+GAMES!I798+GAMES!I826+GAMES!I854+GAMES!I882+GAMES!I910+GAMES!I938+GAMES!I966+GAMES!I994+GAMES!I1022+GAMES!I1050+GAMES!I1078+GAMES!I1106+GAMES!I1134+GAMES!I1162+GAMES!I1190+GAMES!I1218+GAMES!I1246+GAMES!I1274+GAMES!I1302+GAMES!I1330+GAMES!I1358+GAMES!I1386</f>
        <v>0</v>
      </c>
      <c r="H14" s="148">
        <f>GAMES!J14+GAMES!J42+GAMES!J70+GAMES!J98+GAMES!J126+GAMES!J154+GAMES!J182+GAMES!J210+GAMES!J238+GAMES!J266+GAMES!J294+GAMES!J322+GAMES!J350+GAMES!J378+GAMES!J406+GAMES!J434+GAMES!J462+GAMES!J490+GAMES!J518+GAMES!J546+GAMES!J574+GAMES!J602+GAMES!J630+GAMES!J658+GAMES!J686+GAMES!J714+GAMES!J742+GAMES!J770+GAMES!J798+GAMES!J826+GAMES!J854+GAMES!J882+GAMES!J910+GAMES!J938+GAMES!J966+GAMES!J994+GAMES!J1022+GAMES!J1050+GAMES!J1078+GAMES!J1106+GAMES!J1134+GAMES!J1162+GAMES!J1190+GAMES!J1218+GAMES!J1246+GAMES!J1274+GAMES!J1302+GAMES!J1330+GAMES!J1358+GAMES!J1386</f>
        <v>0</v>
      </c>
      <c r="I14" s="148">
        <f>GAMES!K14+GAMES!K42+GAMES!K70+GAMES!K98+GAMES!K126+GAMES!K154+GAMES!K182+GAMES!K210+GAMES!K238+GAMES!K266+GAMES!K294+GAMES!K322+GAMES!K350+GAMES!K378+GAMES!K406+GAMES!K434+GAMES!K462+GAMES!K490+GAMES!K518+GAMES!K546+GAMES!K574+GAMES!K602+GAMES!K630+GAMES!K658+GAMES!K686+GAMES!K714+GAMES!K742+GAMES!K770+GAMES!K798+GAMES!K826+GAMES!K854+GAMES!K882+GAMES!K910+GAMES!K938+GAMES!K966+GAMES!K994+GAMES!K1022+GAMES!K1050+GAMES!K1078+GAMES!K1106+GAMES!K1134+GAMES!K1162+GAMES!K1190+GAMES!K1218+GAMES!K1246+GAMES!K1274+GAMES!K1302+GAMES!K1330+GAMES!K1358+GAMES!K1386</f>
        <v>0</v>
      </c>
      <c r="J14" s="148">
        <f>GAMES!L14+GAMES!L42+GAMES!L70+GAMES!L98+GAMES!L126+GAMES!L154+GAMES!L182+GAMES!L210+GAMES!L238+GAMES!L266+GAMES!L294+GAMES!L322+GAMES!L350+GAMES!L378+GAMES!L406+GAMES!L434+GAMES!L462+GAMES!L490+GAMES!L518+GAMES!L546+GAMES!L574+GAMES!L602+GAMES!L630+GAMES!L658+GAMES!L686+GAMES!L714+GAMES!L742+GAMES!L770+GAMES!L798+GAMES!L826+GAMES!L854+GAMES!L882+GAMES!L910+GAMES!L938+GAMES!L966+GAMES!L994+GAMES!L1022+GAMES!L1050+GAMES!L1078+GAMES!L1106+GAMES!L1134+GAMES!L1162+GAMES!L1190+GAMES!L1218+GAMES!L1246+GAMES!L1274+GAMES!L1302+GAMES!L1330+GAMES!L1358+GAMES!L1386</f>
        <v>0</v>
      </c>
      <c r="K14" s="148">
        <f>GAMES!M14+GAMES!M42+GAMES!M70+GAMES!M98+GAMES!M126+GAMES!M154+GAMES!M182+GAMES!M210+GAMES!M238+GAMES!M266+GAMES!M294+GAMES!M322+GAMES!M350+GAMES!M378+GAMES!M406+GAMES!M434+GAMES!M462+GAMES!M490+GAMES!M518+GAMES!M546+GAMES!M574+GAMES!M602+GAMES!M630+GAMES!M658+GAMES!M686+GAMES!M714+GAMES!M742+GAMES!M770+GAMES!M798+GAMES!M826+GAMES!M854+GAMES!M882+GAMES!M910+GAMES!M938+GAMES!M966+GAMES!M994+GAMES!M1022+GAMES!M1050+GAMES!M1078+GAMES!M1106+GAMES!M1134+GAMES!M1162+GAMES!M1190+GAMES!M1218+GAMES!M1246+GAMES!M1274+GAMES!M1302+GAMES!M1330+GAMES!M1358+GAMES!M1386</f>
        <v>0</v>
      </c>
      <c r="L14" s="148">
        <f>GAMES!N14+GAMES!N42+GAMES!N70+GAMES!N98+GAMES!N126+GAMES!N154+GAMES!N182+GAMES!N210+GAMES!N238+GAMES!N266+GAMES!N294+GAMES!N322+GAMES!N350+GAMES!N378+GAMES!N406+GAMES!N434+GAMES!N462+GAMES!N490+GAMES!N518+GAMES!N546+GAMES!N574+GAMES!N602+GAMES!N630+GAMES!N658+GAMES!N686+GAMES!N714+GAMES!N742+GAMES!N770+GAMES!N798+GAMES!N826+GAMES!N854+GAMES!N882+GAMES!N910+GAMES!N938+GAMES!N966+GAMES!N994+GAMES!N1022+GAMES!N1050+GAMES!N1078+GAMES!N1106+GAMES!N1134+GAMES!N1162+GAMES!N1190+GAMES!N1218+GAMES!N1246+GAMES!N1274+GAMES!N1302+GAMES!N1330+GAMES!N1358+GAMES!N1386</f>
        <v>0</v>
      </c>
      <c r="M14" s="148">
        <f>GAMES!O14+GAMES!O42+GAMES!O70+GAMES!O98+GAMES!O126+GAMES!O154+GAMES!O182+GAMES!O210+GAMES!O238+GAMES!O266+GAMES!O294+GAMES!O322+GAMES!O350+GAMES!O378+GAMES!O406+GAMES!O434+GAMES!O462+GAMES!O490+GAMES!O518+GAMES!O546+GAMES!O574+GAMES!O602+GAMES!O630+GAMES!O658+GAMES!O686+GAMES!O714+GAMES!O742+GAMES!O770+GAMES!O798+GAMES!O826+GAMES!O854+GAMES!O882+GAMES!O910+GAMES!O938+GAMES!O966+GAMES!O994+GAMES!O1022+GAMES!O1050+GAMES!O1078+GAMES!O1106+GAMES!O1134+GAMES!O1162+GAMES!O1190+GAMES!O1218+GAMES!O1246+GAMES!O1274+GAMES!O1302+GAMES!O1330+GAMES!O1358+GAMES!O1386</f>
        <v>0</v>
      </c>
      <c r="N14" s="148">
        <f>GAMES!P14+GAMES!P42+GAMES!P70+GAMES!P98+GAMES!P126+GAMES!P154+GAMES!P182+GAMES!P210+GAMES!P238+GAMES!P266+GAMES!P294+GAMES!P322+GAMES!P350+GAMES!P378+GAMES!P406+GAMES!P434+GAMES!P462+GAMES!P490+GAMES!P518+GAMES!P546+GAMES!P574+GAMES!P602+GAMES!P630+GAMES!P658+GAMES!P686+GAMES!P714+GAMES!P742+GAMES!P770+GAMES!P798+GAMES!P826+GAMES!P854+GAMES!P882+GAMES!P910+GAMES!P938+GAMES!P966+GAMES!P994+GAMES!P1022+GAMES!P1050+GAMES!P1078+GAMES!P1106+GAMES!P1134+GAMES!P1162+GAMES!P1190+GAMES!P1218+GAMES!P1246+GAMES!P1274+GAMES!P1302+GAMES!P1330+GAMES!P1358+GAMES!P1386</f>
        <v>0</v>
      </c>
      <c r="O14" s="148">
        <f>GAMES!Q14+GAMES!Q42+GAMES!Q70+GAMES!Q98+GAMES!Q126+GAMES!Q154+GAMES!Q182+GAMES!Q210+GAMES!Q238+GAMES!Q266+GAMES!Q294+GAMES!Q322+GAMES!Q350+GAMES!Q378+GAMES!Q406+GAMES!Q434+GAMES!Q462+GAMES!Q490+GAMES!Q518+GAMES!Q546+GAMES!Q574+GAMES!Q602+GAMES!Q630+GAMES!Q658+GAMES!Q686+GAMES!Q714+GAMES!Q742+GAMES!Q770+GAMES!Q798+GAMES!Q826+GAMES!Q854+GAMES!Q882+GAMES!Q910+GAMES!Q938+GAMES!Q966+GAMES!Q994+GAMES!Q1022+GAMES!Q1050+GAMES!Q1078+GAMES!Q1106+GAMES!Q1134+GAMES!Q1162+GAMES!Q1190+GAMES!Q1218+GAMES!Q1246+GAMES!Q1274+GAMES!Q1302+GAMES!Q1330+GAMES!Q1358+GAMES!Q1386</f>
        <v>0</v>
      </c>
      <c r="P14" s="149">
        <f>GAMES!R14+GAMES!R42+GAMES!R70+GAMES!R98+GAMES!R126+GAMES!R154+GAMES!R182+GAMES!R210+GAMES!R238+GAMES!R266+GAMES!R294+GAMES!R322+GAMES!R350+GAMES!R378+GAMES!R406+GAMES!R434+GAMES!R462+GAMES!R490+GAMES!R518+GAMES!R546+GAMES!R574+GAMES!R602+GAMES!R630+GAMES!R658+GAMES!R686+GAMES!R714+GAMES!R742+GAMES!R770+GAMES!R798+GAMES!R826+GAMES!R854+GAMES!R882+GAMES!R910+GAMES!R938+GAMES!R966+GAMES!R994+GAMES!R1022+GAMES!R1050+GAMES!R1078+GAMES!R1106+GAMES!R1134+GAMES!R1162+GAMES!R1190+GAMES!R1218+GAMES!R1246+GAMES!R1274+GAMES!R1302+GAMES!R1330+GAMES!R1358+GAMES!R1386</f>
        <v>0</v>
      </c>
      <c r="Q14" s="148">
        <f>GAMES!S14+GAMES!S42+GAMES!S70+GAMES!S98+GAMES!S126+GAMES!S154+GAMES!S182+GAMES!S210+GAMES!S238+GAMES!S266+GAMES!S294+GAMES!S322+GAMES!S350+GAMES!S378+GAMES!S406+GAMES!S434+GAMES!S462+GAMES!S490+GAMES!S518+GAMES!S546+GAMES!S574+GAMES!S602+GAMES!S630+GAMES!S658+GAMES!S686+GAMES!S714+GAMES!S742+GAMES!S770+GAMES!S798+GAMES!S826+GAMES!S854+GAMES!S882+GAMES!S910+GAMES!S938+GAMES!S966+GAMES!S994+GAMES!S1022+GAMES!S1050+GAMES!S1078+GAMES!S1106+GAMES!S1134+GAMES!S1162+GAMES!S1190+GAMES!S1218+GAMES!S1246+GAMES!S1274+GAMES!S1302+GAMES!S1330+GAMES!S1358+GAMES!S1386</f>
        <v>0</v>
      </c>
      <c r="R14" s="148">
        <f>GAMES!T14+GAMES!T42+GAMES!T70+GAMES!T98+GAMES!T126+GAMES!T154+GAMES!T182+GAMES!T210+GAMES!T238+GAMES!T266+GAMES!T294+GAMES!T322+GAMES!T350+GAMES!T378+GAMES!T406+GAMES!T434+GAMES!T462+GAMES!T490+GAMES!T518+GAMES!T546+GAMES!T574+GAMES!T602+GAMES!T630+GAMES!T658+GAMES!T686+GAMES!T714+GAMES!T742+GAMES!T770+GAMES!T798+GAMES!T826+GAMES!T854+GAMES!T882+GAMES!T910+GAMES!T938+GAMES!T966+GAMES!T994+GAMES!T1022+GAMES!T1050+GAMES!T1078+GAMES!T1106+GAMES!T1134+GAMES!T1162+GAMES!T1190+GAMES!T1218+GAMES!T1246+GAMES!T1274+GAMES!T1302+GAMES!T1330+GAMES!T1358+GAMES!T1386</f>
        <v>0</v>
      </c>
      <c r="S14" s="148">
        <f>GAMES!U14+GAMES!U42+GAMES!U70+GAMES!U98+GAMES!U126+GAMES!U154+GAMES!U182+GAMES!U210+GAMES!U238+GAMES!U266+GAMES!U294+GAMES!U322+GAMES!U350+GAMES!U378+GAMES!U406+GAMES!U434+GAMES!U462+GAMES!U490+GAMES!U518+GAMES!U546+GAMES!U574+GAMES!U602+GAMES!U630+GAMES!U658+GAMES!U686+GAMES!U714+GAMES!U742+GAMES!U770+GAMES!U798+GAMES!U826+GAMES!U854+GAMES!U882+GAMES!U910+GAMES!U938+GAMES!U966+GAMES!U994+GAMES!U1022+GAMES!U1050+GAMES!U1078+GAMES!U1106+GAMES!U1134+GAMES!U1162+GAMES!U1190+GAMES!U1218+GAMES!U1246+GAMES!U1274+GAMES!U1302+GAMES!U1330+GAMES!U1358+GAMES!U1386</f>
        <v>0</v>
      </c>
      <c r="T14" s="149">
        <f>GAMES!V14+GAMES!V42+GAMES!V70+GAMES!V98+GAMES!V126+GAMES!V154+GAMES!V182+GAMES!V210+GAMES!V238+GAMES!V266+GAMES!V294+GAMES!V322+GAMES!V350+GAMES!V378+GAMES!V406+GAMES!V434+GAMES!V462+GAMES!V490+GAMES!V518+GAMES!V546+GAMES!V574+GAMES!V602+GAMES!V630+GAMES!V658+GAMES!V686+GAMES!V714+GAMES!V742+GAMES!V770+GAMES!V798+GAMES!V826+GAMES!V854+GAMES!V882+GAMES!V910+GAMES!V938+GAMES!V966+GAMES!V994+GAMES!V1022+GAMES!V1050+GAMES!V1078+GAMES!V1106+GAMES!V1134+GAMES!V1162+GAMES!V1190+GAMES!V1218+GAMES!V1246+GAMES!V1274+GAMES!V1302+GAMES!V1330+GAMES!V1358+GAMES!V1386</f>
        <v>0</v>
      </c>
      <c r="U14" s="146">
        <f>GAMES!W14+GAMES!W42+GAMES!W70+GAMES!W98+GAMES!W126+GAMES!W154+GAMES!W182+GAMES!W210+GAMES!W238+GAMES!W266+GAMES!W294+GAMES!W322+GAMES!W350+GAMES!W378+GAMES!W406+GAMES!W434+GAMES!W462+GAMES!W490+GAMES!W518+GAMES!W546+GAMES!W574+GAMES!W602+GAMES!W630+GAMES!W658+GAMES!W686+GAMES!W714+GAMES!W742+GAMES!W770+GAMES!W798+GAMES!W826+GAMES!W854+GAMES!W882+GAMES!W910+GAMES!W938+GAMES!W966+GAMES!W994+GAMES!W1022+GAMES!W1050+GAMES!W1078+GAMES!W1106+GAMES!W1134+GAMES!W1162+GAMES!W1190+GAMES!W1218+GAMES!W1246+GAMES!W1274+GAMES!W1302+GAMES!W1330+GAMES!W1358+GAMES!W1386</f>
        <v>0</v>
      </c>
      <c r="V14" s="148">
        <f>GAMES!X14+GAMES!X42+GAMES!X70+GAMES!X98+GAMES!X126+GAMES!X154+GAMES!X182+GAMES!X210+GAMES!X238+GAMES!X266+GAMES!X294+GAMES!X322+GAMES!X350+GAMES!X378+GAMES!X406+GAMES!X434+GAMES!X462+GAMES!X490+GAMES!X518+GAMES!X546+GAMES!X574+GAMES!X602+GAMES!X630+GAMES!X658+GAMES!X686+GAMES!X714+GAMES!X742+GAMES!X770+GAMES!X798+GAMES!X826+GAMES!X854+GAMES!X882+GAMES!X910+GAMES!X938+GAMES!X966+GAMES!X994+GAMES!X1022+GAMES!X1050+GAMES!X1078+GAMES!X1106+GAMES!X1134+GAMES!X1162+GAMES!X1190+GAMES!X1218+GAMES!X1246+GAMES!X1274+GAMES!X1302+GAMES!X1330+GAMES!X1358+GAMES!X1386</f>
        <v>0</v>
      </c>
      <c r="W14" s="149">
        <f>GAMES!Y14+GAMES!Y42+GAMES!Y70+GAMES!Y98+GAMES!Y126+GAMES!Y154+GAMES!Y182+GAMES!Y210+GAMES!Y238+GAMES!Y266+GAMES!Y294+GAMES!Y322+GAMES!Y350+GAMES!Y378+GAMES!Y406+GAMES!Y434+GAMES!Y462+GAMES!Y490+GAMES!Y518+GAMES!Y546+GAMES!Y574+GAMES!Y602+GAMES!Y630+GAMES!Y658+GAMES!Y686+GAMES!Y714+GAMES!Y742+GAMES!Y770+GAMES!Y798+GAMES!Y826+GAMES!Y854+GAMES!Y882+GAMES!Y910+GAMES!Y938+GAMES!Y966+GAMES!Y994+GAMES!Y1022+GAMES!Y1050+GAMES!Y1078+GAMES!Y1106+GAMES!Y1134+GAMES!Y1162+GAMES!Y1190+GAMES!Y1218+GAMES!Y1246+GAMES!Y1274+GAMES!Y1302+GAMES!Y1330+GAMES!Y1358+GAMES!Y1386</f>
        <v>0</v>
      </c>
      <c r="X14" s="148">
        <f>GAMES!Z14+GAMES!Z42+GAMES!Z70+GAMES!Z98+GAMES!Z126+GAMES!Z154+GAMES!Z182+GAMES!Z210+GAMES!Z238+GAMES!Z266+GAMES!Z294+GAMES!Z322+GAMES!Z350+GAMES!Z378+GAMES!Z406+GAMES!Z434+GAMES!Z462+GAMES!Z490+GAMES!Z518+GAMES!Z546+GAMES!Z574+GAMES!Z602+GAMES!Z630+GAMES!Z658+GAMES!Z686+GAMES!Z714+GAMES!Z742+GAMES!Z770+GAMES!Z798+GAMES!Z826+GAMES!Z854+GAMES!Z882+GAMES!Z910+GAMES!Z938+GAMES!Z966+GAMES!Z994+GAMES!Z1022+GAMES!Z1050+GAMES!Z1078+GAMES!Z1106+GAMES!Z1134+GAMES!Z1162+GAMES!Z1190+GAMES!Z1218+GAMES!Z1246+GAMES!Z1274+GAMES!Z1302+GAMES!Z1330+GAMES!Z1358+GAMES!Z1386</f>
        <v>0</v>
      </c>
      <c r="Y14" s="147">
        <f>GAMES!AA14+GAMES!AA42+GAMES!AA70+GAMES!AA98+GAMES!AA126+GAMES!AA154+GAMES!AA182+GAMES!AA210+GAMES!AA238+GAMES!AA266+GAMES!AA294+GAMES!AA322+GAMES!AA350+GAMES!AA378+GAMES!AA406+GAMES!AA434+GAMES!AA462+GAMES!AA490+GAMES!AA518+GAMES!AA546+GAMES!AA574+GAMES!AA602+GAMES!AA630+GAMES!AA658+GAMES!AA686+GAMES!AA714+GAMES!AA742+GAMES!AA770+GAMES!AA798+GAMES!AA826+GAMES!AA854+GAMES!AA882+GAMES!AA910+GAMES!AA938+GAMES!AA966+GAMES!AA994+GAMES!AA1022+GAMES!AA1050+GAMES!AA1078+GAMES!AA1106+GAMES!AA1134+GAMES!AA1162+GAMES!AA1190+GAMES!AA1218+GAMES!AA1246+GAMES!AA1274+GAMES!AA1302+GAMES!AA1330+GAMES!AA1358+GAMES!AA1386</f>
        <v>0</v>
      </c>
      <c r="Z14" s="148">
        <f>GAMES!AB14+GAMES!AB42+GAMES!AB70+GAMES!AB98+GAMES!AB126+GAMES!AB154+GAMES!AB182+GAMES!AB210+GAMES!AB238+GAMES!AB266+GAMES!AB294+GAMES!AB322+GAMES!AB350+GAMES!AB378+GAMES!AB406+GAMES!AB434+GAMES!AB462+GAMES!AB490+GAMES!AB518+GAMES!AB546+GAMES!AB574+GAMES!AB602+GAMES!AB630+GAMES!AB658+GAMES!AB686+GAMES!AB714+GAMES!AB742+GAMES!AB770+GAMES!AB798+GAMES!AB826+GAMES!AB854+GAMES!AB882+GAMES!AB910+GAMES!AB938+GAMES!AB966+GAMES!AB994+GAMES!AB1022+GAMES!AB1050+GAMES!AB1078+GAMES!AB1106+GAMES!AB1134+GAMES!AB1162+GAMES!AB1190+GAMES!AB1218+GAMES!AB1246+GAMES!AB1274+GAMES!AB1302+GAMES!AB1330+GAMES!AB1358+GAMES!AB1386</f>
        <v>0</v>
      </c>
      <c r="AA14" s="148">
        <f>GAMES!AC14+GAMES!AC42+GAMES!AC70+GAMES!AC98+GAMES!AC126+GAMES!AC154+GAMES!AC182+GAMES!AC210+GAMES!AC238+GAMES!AC266+GAMES!AC294+GAMES!AC322+GAMES!AC350+GAMES!AC378+GAMES!AC406+GAMES!AC434+GAMES!AC462+GAMES!AC490+GAMES!AC518+GAMES!AC546+GAMES!AC574+GAMES!AC602+GAMES!AC630+GAMES!AC658+GAMES!AC686+GAMES!AC714+GAMES!AC742+GAMES!AC770+GAMES!AC798+GAMES!AC826+GAMES!AC854+GAMES!AC882+GAMES!AC910+GAMES!AC938+GAMES!AC966+GAMES!AC994+GAMES!AC1022+GAMES!AC1050+GAMES!AC1078+GAMES!AC1106+GAMES!AC1134+GAMES!AC1162+GAMES!AC1190+GAMES!AC1218+GAMES!AC1246+GAMES!AC1274+GAMES!AC1302+GAMES!AC1330+GAMES!AC1358+GAMES!AC1386</f>
        <v>0</v>
      </c>
      <c r="AB14" s="149">
        <f>GAMES!AD14+GAMES!AD42+GAMES!AD70+GAMES!AD98+GAMES!AD126+GAMES!AD154+GAMES!AD182+GAMES!AD210+GAMES!AD238+GAMES!AD266+GAMES!AD294+GAMES!AD322+GAMES!AD350+GAMES!AD378+GAMES!AD406+GAMES!AD434+GAMES!AD462+GAMES!AD490+GAMES!AD518+GAMES!AD546+GAMES!AD574+GAMES!AD602+GAMES!AD630+GAMES!AD658+GAMES!AD686+GAMES!AD714+GAMES!AD742+GAMES!AD770+GAMES!AD798+GAMES!AD826+GAMES!AD854+GAMES!AD882+GAMES!AD910+GAMES!AD938+GAMES!AD966+GAMES!AD994+GAMES!AD1022+GAMES!AD1050+GAMES!AD1078+GAMES!AD1106+GAMES!AD1134+GAMES!AD1162+GAMES!AD1190+GAMES!AD1218+GAMES!AD1246+GAMES!AD1274+GAMES!AD1302+GAMES!AD1330+GAMES!AD1358+GAMES!AD1386</f>
        <v>0</v>
      </c>
      <c r="AC14" s="101">
        <f t="shared" si="0"/>
        <v>0</v>
      </c>
      <c r="AD14" s="153"/>
    </row>
    <row r="15" spans="1:31" ht="39.950000000000003" customHeight="1" x14ac:dyDescent="0.25">
      <c r="A15" s="153"/>
      <c r="B15" s="236" t="str">
        <f>IF(GAMES!C15="","",GAMES!C15)</f>
        <v/>
      </c>
      <c r="C15" s="237"/>
      <c r="D15" s="238"/>
      <c r="E15" s="146">
        <f>GAMES!G15+GAMES!G43+GAMES!G71+GAMES!G99+GAMES!G127+GAMES!G155+GAMES!G183+GAMES!G211+GAMES!G239+GAMES!G267+GAMES!G295+GAMES!G323+GAMES!G351+GAMES!G379+GAMES!G407+GAMES!G435+GAMES!G463+GAMES!G491+GAMES!G519+GAMES!G547+GAMES!G575+GAMES!G603+GAMES!G631+GAMES!G659+GAMES!G687+GAMES!G715+GAMES!G743+GAMES!G771+GAMES!G799+GAMES!G827+GAMES!G855+GAMES!G883+GAMES!G911+GAMES!G939+GAMES!G967+GAMES!G995+GAMES!G1023+GAMES!G1051+GAMES!G1079+GAMES!G1107+GAMES!G1135+GAMES!G1163+GAMES!G1191+GAMES!G1219+GAMES!G1247+GAMES!G1275+GAMES!G1303+GAMES!G1331+GAMES!G1359+GAMES!G1387</f>
        <v>0</v>
      </c>
      <c r="F15" s="146">
        <f>GAMES!H15+GAMES!H43+GAMES!H71+GAMES!H99+GAMES!H127+GAMES!H155+GAMES!H183+GAMES!H211+GAMES!H239+GAMES!H267+GAMES!H295+GAMES!H323+GAMES!H351+GAMES!H379+GAMES!H407+GAMES!H435+GAMES!H463+GAMES!H491+GAMES!H519+GAMES!H547+GAMES!H575+GAMES!H603+GAMES!H631+GAMES!H659+GAMES!H687+GAMES!H715+GAMES!H743+GAMES!H771+GAMES!H799+GAMES!H827+GAMES!H855+GAMES!H883+GAMES!H911+GAMES!H939+GAMES!H967+GAMES!H995+GAMES!H1023+GAMES!H1051+GAMES!H1079+GAMES!H1107+GAMES!H1135+GAMES!H1163+GAMES!H1191+GAMES!H1219+GAMES!H1247+GAMES!H1275+GAMES!H1303+GAMES!H1331+GAMES!H1359+GAMES!H1387</f>
        <v>0</v>
      </c>
      <c r="G15" s="147">
        <f>GAMES!I15+GAMES!I43+GAMES!I71+GAMES!I99+GAMES!I127+GAMES!I155+GAMES!I183+GAMES!I211+GAMES!I239+GAMES!I267+GAMES!I295+GAMES!I323+GAMES!I351+GAMES!I379+GAMES!I407+GAMES!I435+GAMES!I463+GAMES!I491+GAMES!I519+GAMES!I547+GAMES!I575+GAMES!I603+GAMES!I631+GAMES!I659+GAMES!I687+GAMES!I715+GAMES!I743+GAMES!I771+GAMES!I799+GAMES!I827+GAMES!I855+GAMES!I883+GAMES!I911+GAMES!I939+GAMES!I967+GAMES!I995+GAMES!I1023+GAMES!I1051+GAMES!I1079+GAMES!I1107+GAMES!I1135+GAMES!I1163+GAMES!I1191+GAMES!I1219+GAMES!I1247+GAMES!I1275+GAMES!I1303+GAMES!I1331+GAMES!I1359+GAMES!I1387</f>
        <v>0</v>
      </c>
      <c r="H15" s="148">
        <f>GAMES!J15+GAMES!J43+GAMES!J71+GAMES!J99+GAMES!J127+GAMES!J155+GAMES!J183+GAMES!J211+GAMES!J239+GAMES!J267+GAMES!J295+GAMES!J323+GAMES!J351+GAMES!J379+GAMES!J407+GAMES!J435+GAMES!J463+GAMES!J491+GAMES!J519+GAMES!J547+GAMES!J575+GAMES!J603+GAMES!J631+GAMES!J659+GAMES!J687+GAMES!J715+GAMES!J743+GAMES!J771+GAMES!J799+GAMES!J827+GAMES!J855+GAMES!J883+GAMES!J911+GAMES!J939+GAMES!J967+GAMES!J995+GAMES!J1023+GAMES!J1051+GAMES!J1079+GAMES!J1107+GAMES!J1135+GAMES!J1163+GAMES!J1191+GAMES!J1219+GAMES!J1247+GAMES!J1275+GAMES!J1303+GAMES!J1331+GAMES!J1359+GAMES!J1387</f>
        <v>0</v>
      </c>
      <c r="I15" s="148">
        <f>GAMES!K15+GAMES!K43+GAMES!K71+GAMES!K99+GAMES!K127+GAMES!K155+GAMES!K183+GAMES!K211+GAMES!K239+GAMES!K267+GAMES!K295+GAMES!K323+GAMES!K351+GAMES!K379+GAMES!K407+GAMES!K435+GAMES!K463+GAMES!K491+GAMES!K519+GAMES!K547+GAMES!K575+GAMES!K603+GAMES!K631+GAMES!K659+GAMES!K687+GAMES!K715+GAMES!K743+GAMES!K771+GAMES!K799+GAMES!K827+GAMES!K855+GAMES!K883+GAMES!K911+GAMES!K939+GAMES!K967+GAMES!K995+GAMES!K1023+GAMES!K1051+GAMES!K1079+GAMES!K1107+GAMES!K1135+GAMES!K1163+GAMES!K1191+GAMES!K1219+GAMES!K1247+GAMES!K1275+GAMES!K1303+GAMES!K1331+GAMES!K1359+GAMES!K1387</f>
        <v>0</v>
      </c>
      <c r="J15" s="148">
        <f>GAMES!L15+GAMES!L43+GAMES!L71+GAMES!L99+GAMES!L127+GAMES!L155+GAMES!L183+GAMES!L211+GAMES!L239+GAMES!L267+GAMES!L295+GAMES!L323+GAMES!L351+GAMES!L379+GAMES!L407+GAMES!L435+GAMES!L463+GAMES!L491+GAMES!L519+GAMES!L547+GAMES!L575+GAMES!L603+GAMES!L631+GAMES!L659+GAMES!L687+GAMES!L715+GAMES!L743+GAMES!L771+GAMES!L799+GAMES!L827+GAMES!L855+GAMES!L883+GAMES!L911+GAMES!L939+GAMES!L967+GAMES!L995+GAMES!L1023+GAMES!L1051+GAMES!L1079+GAMES!L1107+GAMES!L1135+GAMES!L1163+GAMES!L1191+GAMES!L1219+GAMES!L1247+GAMES!L1275+GAMES!L1303+GAMES!L1331+GAMES!L1359+GAMES!L1387</f>
        <v>0</v>
      </c>
      <c r="K15" s="148">
        <f>GAMES!M15+GAMES!M43+GAMES!M71+GAMES!M99+GAMES!M127+GAMES!M155+GAMES!M183+GAMES!M211+GAMES!M239+GAMES!M267+GAMES!M295+GAMES!M323+GAMES!M351+GAMES!M379+GAMES!M407+GAMES!M435+GAMES!M463+GAMES!M491+GAMES!M519+GAMES!M547+GAMES!M575+GAMES!M603+GAMES!M631+GAMES!M659+GAMES!M687+GAMES!M715+GAMES!M743+GAMES!M771+GAMES!M799+GAMES!M827+GAMES!M855+GAMES!M883+GAMES!M911+GAMES!M939+GAMES!M967+GAMES!M995+GAMES!M1023+GAMES!M1051+GAMES!M1079+GAMES!M1107+GAMES!M1135+GAMES!M1163+GAMES!M1191+GAMES!M1219+GAMES!M1247+GAMES!M1275+GAMES!M1303+GAMES!M1331+GAMES!M1359+GAMES!M1387</f>
        <v>0</v>
      </c>
      <c r="L15" s="148">
        <f>GAMES!N15+GAMES!N43+GAMES!N71+GAMES!N99+GAMES!N127+GAMES!N155+GAMES!N183+GAMES!N211+GAMES!N239+GAMES!N267+GAMES!N295+GAMES!N323+GAMES!N351+GAMES!N379+GAMES!N407+GAMES!N435+GAMES!N463+GAMES!N491+GAMES!N519+GAMES!N547+GAMES!N575+GAMES!N603+GAMES!N631+GAMES!N659+GAMES!N687+GAMES!N715+GAMES!N743+GAMES!N771+GAMES!N799+GAMES!N827+GAMES!N855+GAMES!N883+GAMES!N911+GAMES!N939+GAMES!N967+GAMES!N995+GAMES!N1023+GAMES!N1051+GAMES!N1079+GAMES!N1107+GAMES!N1135+GAMES!N1163+GAMES!N1191+GAMES!N1219+GAMES!N1247+GAMES!N1275+GAMES!N1303+GAMES!N1331+GAMES!N1359+GAMES!N1387</f>
        <v>0</v>
      </c>
      <c r="M15" s="148">
        <f>GAMES!O15+GAMES!O43+GAMES!O71+GAMES!O99+GAMES!O127+GAMES!O155+GAMES!O183+GAMES!O211+GAMES!O239+GAMES!O267+GAMES!O295+GAMES!O323+GAMES!O351+GAMES!O379+GAMES!O407+GAMES!O435+GAMES!O463+GAMES!O491+GAMES!O519+GAMES!O547+GAMES!O575+GAMES!O603+GAMES!O631+GAMES!O659+GAMES!O687+GAMES!O715+GAMES!O743+GAMES!O771+GAMES!O799+GAMES!O827+GAMES!O855+GAMES!O883+GAMES!O911+GAMES!O939+GAMES!O967+GAMES!O995+GAMES!O1023+GAMES!O1051+GAMES!O1079+GAMES!O1107+GAMES!O1135+GAMES!O1163+GAMES!O1191+GAMES!O1219+GAMES!O1247+GAMES!O1275+GAMES!O1303+GAMES!O1331+GAMES!O1359+GAMES!O1387</f>
        <v>0</v>
      </c>
      <c r="N15" s="148">
        <f>GAMES!P15+GAMES!P43+GAMES!P71+GAMES!P99+GAMES!P127+GAMES!P155+GAMES!P183+GAMES!P211+GAMES!P239+GAMES!P267+GAMES!P295+GAMES!P323+GAMES!P351+GAMES!P379+GAMES!P407+GAMES!P435+GAMES!P463+GAMES!P491+GAMES!P519+GAMES!P547+GAMES!P575+GAMES!P603+GAMES!P631+GAMES!P659+GAMES!P687+GAMES!P715+GAMES!P743+GAMES!P771+GAMES!P799+GAMES!P827+GAMES!P855+GAMES!P883+GAMES!P911+GAMES!P939+GAMES!P967+GAMES!P995+GAMES!P1023+GAMES!P1051+GAMES!P1079+GAMES!P1107+GAMES!P1135+GAMES!P1163+GAMES!P1191+GAMES!P1219+GAMES!P1247+GAMES!P1275+GAMES!P1303+GAMES!P1331+GAMES!P1359+GAMES!P1387</f>
        <v>0</v>
      </c>
      <c r="O15" s="148">
        <f>GAMES!Q15+GAMES!Q43+GAMES!Q71+GAMES!Q99+GAMES!Q127+GAMES!Q155+GAMES!Q183+GAMES!Q211+GAMES!Q239+GAMES!Q267+GAMES!Q295+GAMES!Q323+GAMES!Q351+GAMES!Q379+GAMES!Q407+GAMES!Q435+GAMES!Q463+GAMES!Q491+GAMES!Q519+GAMES!Q547+GAMES!Q575+GAMES!Q603+GAMES!Q631+GAMES!Q659+GAMES!Q687+GAMES!Q715+GAMES!Q743+GAMES!Q771+GAMES!Q799+GAMES!Q827+GAMES!Q855+GAMES!Q883+GAMES!Q911+GAMES!Q939+GAMES!Q967+GAMES!Q995+GAMES!Q1023+GAMES!Q1051+GAMES!Q1079+GAMES!Q1107+GAMES!Q1135+GAMES!Q1163+GAMES!Q1191+GAMES!Q1219+GAMES!Q1247+GAMES!Q1275+GAMES!Q1303+GAMES!Q1331+GAMES!Q1359+GAMES!Q1387</f>
        <v>0</v>
      </c>
      <c r="P15" s="149">
        <f>GAMES!R15+GAMES!R43+GAMES!R71+GAMES!R99+GAMES!R127+GAMES!R155+GAMES!R183+GAMES!R211+GAMES!R239+GAMES!R267+GAMES!R295+GAMES!R323+GAMES!R351+GAMES!R379+GAMES!R407+GAMES!R435+GAMES!R463+GAMES!R491+GAMES!R519+GAMES!R547+GAMES!R575+GAMES!R603+GAMES!R631+GAMES!R659+GAMES!R687+GAMES!R715+GAMES!R743+GAMES!R771+GAMES!R799+GAMES!R827+GAMES!R855+GAMES!R883+GAMES!R911+GAMES!R939+GAMES!R967+GAMES!R995+GAMES!R1023+GAMES!R1051+GAMES!R1079+GAMES!R1107+GAMES!R1135+GAMES!R1163+GAMES!R1191+GAMES!R1219+GAMES!R1247+GAMES!R1275+GAMES!R1303+GAMES!R1331+GAMES!R1359+GAMES!R1387</f>
        <v>0</v>
      </c>
      <c r="Q15" s="148">
        <f>GAMES!S15+GAMES!S43+GAMES!S71+GAMES!S99+GAMES!S127+GAMES!S155+GAMES!S183+GAMES!S211+GAMES!S239+GAMES!S267+GAMES!S295+GAMES!S323+GAMES!S351+GAMES!S379+GAMES!S407+GAMES!S435+GAMES!S463+GAMES!S491+GAMES!S519+GAMES!S547+GAMES!S575+GAMES!S603+GAMES!S631+GAMES!S659+GAMES!S687+GAMES!S715+GAMES!S743+GAMES!S771+GAMES!S799+GAMES!S827+GAMES!S855+GAMES!S883+GAMES!S911+GAMES!S939+GAMES!S967+GAMES!S995+GAMES!S1023+GAMES!S1051+GAMES!S1079+GAMES!S1107+GAMES!S1135+GAMES!S1163+GAMES!S1191+GAMES!S1219+GAMES!S1247+GAMES!S1275+GAMES!S1303+GAMES!S1331+GAMES!S1359+GAMES!S1387</f>
        <v>0</v>
      </c>
      <c r="R15" s="148">
        <f>GAMES!T15+GAMES!T43+GAMES!T71+GAMES!T99+GAMES!T127+GAMES!T155+GAMES!T183+GAMES!T211+GAMES!T239+GAMES!T267+GAMES!T295+GAMES!T323+GAMES!T351+GAMES!T379+GAMES!T407+GAMES!T435+GAMES!T463+GAMES!T491+GAMES!T519+GAMES!T547+GAMES!T575+GAMES!T603+GAMES!T631+GAMES!T659+GAMES!T687+GAMES!T715+GAMES!T743+GAMES!T771+GAMES!T799+GAMES!T827+GAMES!T855+GAMES!T883+GAMES!T911+GAMES!T939+GAMES!T967+GAMES!T995+GAMES!T1023+GAMES!T1051+GAMES!T1079+GAMES!T1107+GAMES!T1135+GAMES!T1163+GAMES!T1191+GAMES!T1219+GAMES!T1247+GAMES!T1275+GAMES!T1303+GAMES!T1331+GAMES!T1359+GAMES!T1387</f>
        <v>0</v>
      </c>
      <c r="S15" s="148">
        <f>GAMES!U15+GAMES!U43+GAMES!U71+GAMES!U99+GAMES!U127+GAMES!U155+GAMES!U183+GAMES!U211+GAMES!U239+GAMES!U267+GAMES!U295+GAMES!U323+GAMES!U351+GAMES!U379+GAMES!U407+GAMES!U435+GAMES!U463+GAMES!U491+GAMES!U519+GAMES!U547+GAMES!U575+GAMES!U603+GAMES!U631+GAMES!U659+GAMES!U687+GAMES!U715+GAMES!U743+GAMES!U771+GAMES!U799+GAMES!U827+GAMES!U855+GAMES!U883+GAMES!U911+GAMES!U939+GAMES!U967+GAMES!U995+GAMES!U1023+GAMES!U1051+GAMES!U1079+GAMES!U1107+GAMES!U1135+GAMES!U1163+GAMES!U1191+GAMES!U1219+GAMES!U1247+GAMES!U1275+GAMES!U1303+GAMES!U1331+GAMES!U1359+GAMES!U1387</f>
        <v>0</v>
      </c>
      <c r="T15" s="149">
        <f>GAMES!V15+GAMES!V43+GAMES!V71+GAMES!V99+GAMES!V127+GAMES!V155+GAMES!V183+GAMES!V211+GAMES!V239+GAMES!V267+GAMES!V295+GAMES!V323+GAMES!V351+GAMES!V379+GAMES!V407+GAMES!V435+GAMES!V463+GAMES!V491+GAMES!V519+GAMES!V547+GAMES!V575+GAMES!V603+GAMES!V631+GAMES!V659+GAMES!V687+GAMES!V715+GAMES!V743+GAMES!V771+GAMES!V799+GAMES!V827+GAMES!V855+GAMES!V883+GAMES!V911+GAMES!V939+GAMES!V967+GAMES!V995+GAMES!V1023+GAMES!V1051+GAMES!V1079+GAMES!V1107+GAMES!V1135+GAMES!V1163+GAMES!V1191+GAMES!V1219+GAMES!V1247+GAMES!V1275+GAMES!V1303+GAMES!V1331+GAMES!V1359+GAMES!V1387</f>
        <v>0</v>
      </c>
      <c r="U15" s="146">
        <f>GAMES!W15+GAMES!W43+GAMES!W71+GAMES!W99+GAMES!W127+GAMES!W155+GAMES!W183+GAMES!W211+GAMES!W239+GAMES!W267+GAMES!W295+GAMES!W323+GAMES!W351+GAMES!W379+GAMES!W407+GAMES!W435+GAMES!W463+GAMES!W491+GAMES!W519+GAMES!W547+GAMES!W575+GAMES!W603+GAMES!W631+GAMES!W659+GAMES!W687+GAMES!W715+GAMES!W743+GAMES!W771+GAMES!W799+GAMES!W827+GAMES!W855+GAMES!W883+GAMES!W911+GAMES!W939+GAMES!W967+GAMES!W995+GAMES!W1023+GAMES!W1051+GAMES!W1079+GAMES!W1107+GAMES!W1135+GAMES!W1163+GAMES!W1191+GAMES!W1219+GAMES!W1247+GAMES!W1275+GAMES!W1303+GAMES!W1331+GAMES!W1359+GAMES!W1387</f>
        <v>0</v>
      </c>
      <c r="V15" s="148">
        <f>GAMES!X15+GAMES!X43+GAMES!X71+GAMES!X99+GAMES!X127+GAMES!X155+GAMES!X183+GAMES!X211+GAMES!X239+GAMES!X267+GAMES!X295+GAMES!X323+GAMES!X351+GAMES!X379+GAMES!X407+GAMES!X435+GAMES!X463+GAMES!X491+GAMES!X519+GAMES!X547+GAMES!X575+GAMES!X603+GAMES!X631+GAMES!X659+GAMES!X687+GAMES!X715+GAMES!X743+GAMES!X771+GAMES!X799+GAMES!X827+GAMES!X855+GAMES!X883+GAMES!X911+GAMES!X939+GAMES!X967+GAMES!X995+GAMES!X1023+GAMES!X1051+GAMES!X1079+GAMES!X1107+GAMES!X1135+GAMES!X1163+GAMES!X1191+GAMES!X1219+GAMES!X1247+GAMES!X1275+GAMES!X1303+GAMES!X1331+GAMES!X1359+GAMES!X1387</f>
        <v>0</v>
      </c>
      <c r="W15" s="149">
        <f>GAMES!Y15+GAMES!Y43+GAMES!Y71+GAMES!Y99+GAMES!Y127+GAMES!Y155+GAMES!Y183+GAMES!Y211+GAMES!Y239+GAMES!Y267+GAMES!Y295+GAMES!Y323+GAMES!Y351+GAMES!Y379+GAMES!Y407+GAMES!Y435+GAMES!Y463+GAMES!Y491+GAMES!Y519+GAMES!Y547+GAMES!Y575+GAMES!Y603+GAMES!Y631+GAMES!Y659+GAMES!Y687+GAMES!Y715+GAMES!Y743+GAMES!Y771+GAMES!Y799+GAMES!Y827+GAMES!Y855+GAMES!Y883+GAMES!Y911+GAMES!Y939+GAMES!Y967+GAMES!Y995+GAMES!Y1023+GAMES!Y1051+GAMES!Y1079+GAMES!Y1107+GAMES!Y1135+GAMES!Y1163+GAMES!Y1191+GAMES!Y1219+GAMES!Y1247+GAMES!Y1275+GAMES!Y1303+GAMES!Y1331+GAMES!Y1359+GAMES!Y1387</f>
        <v>0</v>
      </c>
      <c r="X15" s="148">
        <f>GAMES!Z15+GAMES!Z43+GAMES!Z71+GAMES!Z99+GAMES!Z127+GAMES!Z155+GAMES!Z183+GAMES!Z211+GAMES!Z239+GAMES!Z267+GAMES!Z295+GAMES!Z323+GAMES!Z351+GAMES!Z379+GAMES!Z407+GAMES!Z435+GAMES!Z463+GAMES!Z491+GAMES!Z519+GAMES!Z547+GAMES!Z575+GAMES!Z603+GAMES!Z631+GAMES!Z659+GAMES!Z687+GAMES!Z715+GAMES!Z743+GAMES!Z771+GAMES!Z799+GAMES!Z827+GAMES!Z855+GAMES!Z883+GAMES!Z911+GAMES!Z939+GAMES!Z967+GAMES!Z995+GAMES!Z1023+GAMES!Z1051+GAMES!Z1079+GAMES!Z1107+GAMES!Z1135+GAMES!Z1163+GAMES!Z1191+GAMES!Z1219+GAMES!Z1247+GAMES!Z1275+GAMES!Z1303+GAMES!Z1331+GAMES!Z1359+GAMES!Z1387</f>
        <v>0</v>
      </c>
      <c r="Y15" s="147">
        <f>GAMES!AA15+GAMES!AA43+GAMES!AA71+GAMES!AA99+GAMES!AA127+GAMES!AA155+GAMES!AA183+GAMES!AA211+GAMES!AA239+GAMES!AA267+GAMES!AA295+GAMES!AA323+GAMES!AA351+GAMES!AA379+GAMES!AA407+GAMES!AA435+GAMES!AA463+GAMES!AA491+GAMES!AA519+GAMES!AA547+GAMES!AA575+GAMES!AA603+GAMES!AA631+GAMES!AA659+GAMES!AA687+GAMES!AA715+GAMES!AA743+GAMES!AA771+GAMES!AA799+GAMES!AA827+GAMES!AA855+GAMES!AA883+GAMES!AA911+GAMES!AA939+GAMES!AA967+GAMES!AA995+GAMES!AA1023+GAMES!AA1051+GAMES!AA1079+GAMES!AA1107+GAMES!AA1135+GAMES!AA1163+GAMES!AA1191+GAMES!AA1219+GAMES!AA1247+GAMES!AA1275+GAMES!AA1303+GAMES!AA1331+GAMES!AA1359+GAMES!AA1387</f>
        <v>0</v>
      </c>
      <c r="Z15" s="148">
        <f>GAMES!AB15+GAMES!AB43+GAMES!AB71+GAMES!AB99+GAMES!AB127+GAMES!AB155+GAMES!AB183+GAMES!AB211+GAMES!AB239+GAMES!AB267+GAMES!AB295+GAMES!AB323+GAMES!AB351+GAMES!AB379+GAMES!AB407+GAMES!AB435+GAMES!AB463+GAMES!AB491+GAMES!AB519+GAMES!AB547+GAMES!AB575+GAMES!AB603+GAMES!AB631+GAMES!AB659+GAMES!AB687+GAMES!AB715+GAMES!AB743+GAMES!AB771+GAMES!AB799+GAMES!AB827+GAMES!AB855+GAMES!AB883+GAMES!AB911+GAMES!AB939+GAMES!AB967+GAMES!AB995+GAMES!AB1023+GAMES!AB1051+GAMES!AB1079+GAMES!AB1107+GAMES!AB1135+GAMES!AB1163+GAMES!AB1191+GAMES!AB1219+GAMES!AB1247+GAMES!AB1275+GAMES!AB1303+GAMES!AB1331+GAMES!AB1359+GAMES!AB1387</f>
        <v>0</v>
      </c>
      <c r="AA15" s="148">
        <f>GAMES!AC15+GAMES!AC43+GAMES!AC71+GAMES!AC99+GAMES!AC127+GAMES!AC155+GAMES!AC183+GAMES!AC211+GAMES!AC239+GAMES!AC267+GAMES!AC295+GAMES!AC323+GAMES!AC351+GAMES!AC379+GAMES!AC407+GAMES!AC435+GAMES!AC463+GAMES!AC491+GAMES!AC519+GAMES!AC547+GAMES!AC575+GAMES!AC603+GAMES!AC631+GAMES!AC659+GAMES!AC687+GAMES!AC715+GAMES!AC743+GAMES!AC771+GAMES!AC799+GAMES!AC827+GAMES!AC855+GAMES!AC883+GAMES!AC911+GAMES!AC939+GAMES!AC967+GAMES!AC995+GAMES!AC1023+GAMES!AC1051+GAMES!AC1079+GAMES!AC1107+GAMES!AC1135+GAMES!AC1163+GAMES!AC1191+GAMES!AC1219+GAMES!AC1247+GAMES!AC1275+GAMES!AC1303+GAMES!AC1331+GAMES!AC1359+GAMES!AC1387</f>
        <v>0</v>
      </c>
      <c r="AB15" s="149">
        <f>GAMES!AD15+GAMES!AD43+GAMES!AD71+GAMES!AD99+GAMES!AD127+GAMES!AD155+GAMES!AD183+GAMES!AD211+GAMES!AD239+GAMES!AD267+GAMES!AD295+GAMES!AD323+GAMES!AD351+GAMES!AD379+GAMES!AD407+GAMES!AD435+GAMES!AD463+GAMES!AD491+GAMES!AD519+GAMES!AD547+GAMES!AD575+GAMES!AD603+GAMES!AD631+GAMES!AD659+GAMES!AD687+GAMES!AD715+GAMES!AD743+GAMES!AD771+GAMES!AD799+GAMES!AD827+GAMES!AD855+GAMES!AD883+GAMES!AD911+GAMES!AD939+GAMES!AD967+GAMES!AD995+GAMES!AD1023+GAMES!AD1051+GAMES!AD1079+GAMES!AD1107+GAMES!AD1135+GAMES!AD1163+GAMES!AD1191+GAMES!AD1219+GAMES!AD1247+GAMES!AD1275+GAMES!AD1303+GAMES!AD1331+GAMES!AD1359+GAMES!AD1387</f>
        <v>0</v>
      </c>
      <c r="AC15" s="101">
        <f t="shared" si="0"/>
        <v>0</v>
      </c>
      <c r="AD15" s="153"/>
    </row>
    <row r="16" spans="1:31" ht="39.950000000000003" customHeight="1" x14ac:dyDescent="0.25">
      <c r="A16" s="153"/>
      <c r="B16" s="236" t="str">
        <f>IF(GAMES!C16="","",GAMES!C16)</f>
        <v/>
      </c>
      <c r="C16" s="237"/>
      <c r="D16" s="238"/>
      <c r="E16" s="146">
        <f>GAMES!G16+GAMES!G44+GAMES!G72+GAMES!G100+GAMES!G128+GAMES!G156+GAMES!G184+GAMES!G212+GAMES!G240+GAMES!G268+GAMES!G296+GAMES!G324+GAMES!G352+GAMES!G380+GAMES!G408+GAMES!G436+GAMES!G464+GAMES!G492+GAMES!G520+GAMES!G548+GAMES!G576+GAMES!G604+GAMES!G632+GAMES!G660+GAMES!G688+GAMES!G716+GAMES!G744+GAMES!G772+GAMES!G800+GAMES!G828+GAMES!G856+GAMES!G884+GAMES!G912+GAMES!G940+GAMES!G968+GAMES!G996+GAMES!G1024+GAMES!G1052+GAMES!G1080+GAMES!G1108+GAMES!G1136+GAMES!G1164+GAMES!G1192+GAMES!G1220+GAMES!G1248+GAMES!G1276+GAMES!G1304+GAMES!G1332+GAMES!G1360+GAMES!G1388</f>
        <v>0</v>
      </c>
      <c r="F16" s="146">
        <f>GAMES!H16+GAMES!H44+GAMES!H72+GAMES!H100+GAMES!H128+GAMES!H156+GAMES!H184+GAMES!H212+GAMES!H240+GAMES!H268+GAMES!H296+GAMES!H324+GAMES!H352+GAMES!H380+GAMES!H408+GAMES!H436+GAMES!H464+GAMES!H492+GAMES!H520+GAMES!H548+GAMES!H576+GAMES!H604+GAMES!H632+GAMES!H660+GAMES!H688+GAMES!H716+GAMES!H744+GAMES!H772+GAMES!H800+GAMES!H828+GAMES!H856+GAMES!H884+GAMES!H912+GAMES!H940+GAMES!H968+GAMES!H996+GAMES!H1024+GAMES!H1052+GAMES!H1080+GAMES!H1108+GAMES!H1136+GAMES!H1164+GAMES!H1192+GAMES!H1220+GAMES!H1248+GAMES!H1276+GAMES!H1304+GAMES!H1332+GAMES!H1360+GAMES!H1388</f>
        <v>0</v>
      </c>
      <c r="G16" s="147">
        <f>GAMES!I16+GAMES!I44+GAMES!I72+GAMES!I100+GAMES!I128+GAMES!I156+GAMES!I184+GAMES!I212+GAMES!I240+GAMES!I268+GAMES!I296+GAMES!I324+GAMES!I352+GAMES!I380+GAMES!I408+GAMES!I436+GAMES!I464+GAMES!I492+GAMES!I520+GAMES!I548+GAMES!I576+GAMES!I604+GAMES!I632+GAMES!I660+GAMES!I688+GAMES!I716+GAMES!I744+GAMES!I772+GAMES!I800+GAMES!I828+GAMES!I856+GAMES!I884+GAMES!I912+GAMES!I940+GAMES!I968+GAMES!I996+GAMES!I1024+GAMES!I1052+GAMES!I1080+GAMES!I1108+GAMES!I1136+GAMES!I1164+GAMES!I1192+GAMES!I1220+GAMES!I1248+GAMES!I1276+GAMES!I1304+GAMES!I1332+GAMES!I1360+GAMES!I1388</f>
        <v>0</v>
      </c>
      <c r="H16" s="148">
        <f>GAMES!J16+GAMES!J44+GAMES!J72+GAMES!J100+GAMES!J128+GAMES!J156+GAMES!J184+GAMES!J212+GAMES!J240+GAMES!J268+GAMES!J296+GAMES!J324+GAMES!J352+GAMES!J380+GAMES!J408+GAMES!J436+GAMES!J464+GAMES!J492+GAMES!J520+GAMES!J548+GAMES!J576+GAMES!J604+GAMES!J632+GAMES!J660+GAMES!J688+GAMES!J716+GAMES!J744+GAMES!J772+GAMES!J800+GAMES!J828+GAMES!J856+GAMES!J884+GAMES!J912+GAMES!J940+GAMES!J968+GAMES!J996+GAMES!J1024+GAMES!J1052+GAMES!J1080+GAMES!J1108+GAMES!J1136+GAMES!J1164+GAMES!J1192+GAMES!J1220+GAMES!J1248+GAMES!J1276+GAMES!J1304+GAMES!J1332+GAMES!J1360+GAMES!J1388</f>
        <v>0</v>
      </c>
      <c r="I16" s="148">
        <f>GAMES!K16+GAMES!K44+GAMES!K72+GAMES!K100+GAMES!K128+GAMES!K156+GAMES!K184+GAMES!K212+GAMES!K240+GAMES!K268+GAMES!K296+GAMES!K324+GAMES!K352+GAMES!K380+GAMES!K408+GAMES!K436+GAMES!K464+GAMES!K492+GAMES!K520+GAMES!K548+GAMES!K576+GAMES!K604+GAMES!K632+GAMES!K660+GAMES!K688+GAMES!K716+GAMES!K744+GAMES!K772+GAMES!K800+GAMES!K828+GAMES!K856+GAMES!K884+GAMES!K912+GAMES!K940+GAMES!K968+GAMES!K996+GAMES!K1024+GAMES!K1052+GAMES!K1080+GAMES!K1108+GAMES!K1136+GAMES!K1164+GAMES!K1192+GAMES!K1220+GAMES!K1248+GAMES!K1276+GAMES!K1304+GAMES!K1332+GAMES!K1360+GAMES!K1388</f>
        <v>0</v>
      </c>
      <c r="J16" s="148">
        <f>GAMES!L16+GAMES!L44+GAMES!L72+GAMES!L100+GAMES!L128+GAMES!L156+GAMES!L184+GAMES!L212+GAMES!L240+GAMES!L268+GAMES!L296+GAMES!L324+GAMES!L352+GAMES!L380+GAMES!L408+GAMES!L436+GAMES!L464+GAMES!L492+GAMES!L520+GAMES!L548+GAMES!L576+GAMES!L604+GAMES!L632+GAMES!L660+GAMES!L688+GAMES!L716+GAMES!L744+GAMES!L772+GAMES!L800+GAMES!L828+GAMES!L856+GAMES!L884+GAMES!L912+GAMES!L940+GAMES!L968+GAMES!L996+GAMES!L1024+GAMES!L1052+GAMES!L1080+GAMES!L1108+GAMES!L1136+GAMES!L1164+GAMES!L1192+GAMES!L1220+GAMES!L1248+GAMES!L1276+GAMES!L1304+GAMES!L1332+GAMES!L1360+GAMES!L1388</f>
        <v>0</v>
      </c>
      <c r="K16" s="148">
        <f>GAMES!M16+GAMES!M44+GAMES!M72+GAMES!M100+GAMES!M128+GAMES!M156+GAMES!M184+GAMES!M212+GAMES!M240+GAMES!M268+GAMES!M296+GAMES!M324+GAMES!M352+GAMES!M380+GAMES!M408+GAMES!M436+GAMES!M464+GAMES!M492+GAMES!M520+GAMES!M548+GAMES!M576+GAMES!M604+GAMES!M632+GAMES!M660+GAMES!M688+GAMES!M716+GAMES!M744+GAMES!M772+GAMES!M800+GAMES!M828+GAMES!M856+GAMES!M884+GAMES!M912+GAMES!M940+GAMES!M968+GAMES!M996+GAMES!M1024+GAMES!M1052+GAMES!M1080+GAMES!M1108+GAMES!M1136+GAMES!M1164+GAMES!M1192+GAMES!M1220+GAMES!M1248+GAMES!M1276+GAMES!M1304+GAMES!M1332+GAMES!M1360+GAMES!M1388</f>
        <v>0</v>
      </c>
      <c r="L16" s="148">
        <f>GAMES!N16+GAMES!N44+GAMES!N72+GAMES!N100+GAMES!N128+GAMES!N156+GAMES!N184+GAMES!N212+GAMES!N240+GAMES!N268+GAMES!N296+GAMES!N324+GAMES!N352+GAMES!N380+GAMES!N408+GAMES!N436+GAMES!N464+GAMES!N492+GAMES!N520+GAMES!N548+GAMES!N576+GAMES!N604+GAMES!N632+GAMES!N660+GAMES!N688+GAMES!N716+GAMES!N744+GAMES!N772+GAMES!N800+GAMES!N828+GAMES!N856+GAMES!N884+GAMES!N912+GAMES!N940+GAMES!N968+GAMES!N996+GAMES!N1024+GAMES!N1052+GAMES!N1080+GAMES!N1108+GAMES!N1136+GAMES!N1164+GAMES!N1192+GAMES!N1220+GAMES!N1248+GAMES!N1276+GAMES!N1304+GAMES!N1332+GAMES!N1360+GAMES!N1388</f>
        <v>0</v>
      </c>
      <c r="M16" s="148">
        <f>GAMES!O16+GAMES!O44+GAMES!O72+GAMES!O100+GAMES!O128+GAMES!O156+GAMES!O184+GAMES!O212+GAMES!O240+GAMES!O268+GAMES!O296+GAMES!O324+GAMES!O352+GAMES!O380+GAMES!O408+GAMES!O436+GAMES!O464+GAMES!O492+GAMES!O520+GAMES!O548+GAMES!O576+GAMES!O604+GAMES!O632+GAMES!O660+GAMES!O688+GAMES!O716+GAMES!O744+GAMES!O772+GAMES!O800+GAMES!O828+GAMES!O856+GAMES!O884+GAMES!O912+GAMES!O940+GAMES!O968+GAMES!O996+GAMES!O1024+GAMES!O1052+GAMES!O1080+GAMES!O1108+GAMES!O1136+GAMES!O1164+GAMES!O1192+GAMES!O1220+GAMES!O1248+GAMES!O1276+GAMES!O1304+GAMES!O1332+GAMES!O1360+GAMES!O1388</f>
        <v>0</v>
      </c>
      <c r="N16" s="148">
        <f>GAMES!P16+GAMES!P44+GAMES!P72+GAMES!P100+GAMES!P128+GAMES!P156+GAMES!P184+GAMES!P212+GAMES!P240+GAMES!P268+GAMES!P296+GAMES!P324+GAMES!P352+GAMES!P380+GAMES!P408+GAMES!P436+GAMES!P464+GAMES!P492+GAMES!P520+GAMES!P548+GAMES!P576+GAMES!P604+GAMES!P632+GAMES!P660+GAMES!P688+GAMES!P716+GAMES!P744+GAMES!P772+GAMES!P800+GAMES!P828+GAMES!P856+GAMES!P884+GAMES!P912+GAMES!P940+GAMES!P968+GAMES!P996+GAMES!P1024+GAMES!P1052+GAMES!P1080+GAMES!P1108+GAMES!P1136+GAMES!P1164+GAMES!P1192+GAMES!P1220+GAMES!P1248+GAMES!P1276+GAMES!P1304+GAMES!P1332+GAMES!P1360+GAMES!P1388</f>
        <v>0</v>
      </c>
      <c r="O16" s="148">
        <f>GAMES!Q16+GAMES!Q44+GAMES!Q72+GAMES!Q100+GAMES!Q128+GAMES!Q156+GAMES!Q184+GAMES!Q212+GAMES!Q240+GAMES!Q268+GAMES!Q296+GAMES!Q324+GAMES!Q352+GAMES!Q380+GAMES!Q408+GAMES!Q436+GAMES!Q464+GAMES!Q492+GAMES!Q520+GAMES!Q548+GAMES!Q576+GAMES!Q604+GAMES!Q632+GAMES!Q660+GAMES!Q688+GAMES!Q716+GAMES!Q744+GAMES!Q772+GAMES!Q800+GAMES!Q828+GAMES!Q856+GAMES!Q884+GAMES!Q912+GAMES!Q940+GAMES!Q968+GAMES!Q996+GAMES!Q1024+GAMES!Q1052+GAMES!Q1080+GAMES!Q1108+GAMES!Q1136+GAMES!Q1164+GAMES!Q1192+GAMES!Q1220+GAMES!Q1248+GAMES!Q1276+GAMES!Q1304+GAMES!Q1332+GAMES!Q1360+GAMES!Q1388</f>
        <v>0</v>
      </c>
      <c r="P16" s="149">
        <f>GAMES!R16+GAMES!R44+GAMES!R72+GAMES!R100+GAMES!R128+GAMES!R156+GAMES!R184+GAMES!R212+GAMES!R240+GAMES!R268+GAMES!R296+GAMES!R324+GAMES!R352+GAMES!R380+GAMES!R408+GAMES!R436+GAMES!R464+GAMES!R492+GAMES!R520+GAMES!R548+GAMES!R576+GAMES!R604+GAMES!R632+GAMES!R660+GAMES!R688+GAMES!R716+GAMES!R744+GAMES!R772+GAMES!R800+GAMES!R828+GAMES!R856+GAMES!R884+GAMES!R912+GAMES!R940+GAMES!R968+GAMES!R996+GAMES!R1024+GAMES!R1052+GAMES!R1080+GAMES!R1108+GAMES!R1136+GAMES!R1164+GAMES!R1192+GAMES!R1220+GAMES!R1248+GAMES!R1276+GAMES!R1304+GAMES!R1332+GAMES!R1360+GAMES!R1388</f>
        <v>0</v>
      </c>
      <c r="Q16" s="148">
        <f>GAMES!S16+GAMES!S44+GAMES!S72+GAMES!S100+GAMES!S128+GAMES!S156+GAMES!S184+GAMES!S212+GAMES!S240+GAMES!S268+GAMES!S296+GAMES!S324+GAMES!S352+GAMES!S380+GAMES!S408+GAMES!S436+GAMES!S464+GAMES!S492+GAMES!S520+GAMES!S548+GAMES!S576+GAMES!S604+GAMES!S632+GAMES!S660+GAMES!S688+GAMES!S716+GAMES!S744+GAMES!S772+GAMES!S800+GAMES!S828+GAMES!S856+GAMES!S884+GAMES!S912+GAMES!S940+GAMES!S968+GAMES!S996+GAMES!S1024+GAMES!S1052+GAMES!S1080+GAMES!S1108+GAMES!S1136+GAMES!S1164+GAMES!S1192+GAMES!S1220+GAMES!S1248+GAMES!S1276+GAMES!S1304+GAMES!S1332+GAMES!S1360+GAMES!S1388</f>
        <v>0</v>
      </c>
      <c r="R16" s="148">
        <f>GAMES!T16+GAMES!T44+GAMES!T72+GAMES!T100+GAMES!T128+GAMES!T156+GAMES!T184+GAMES!T212+GAMES!T240+GAMES!T268+GAMES!T296+GAMES!T324+GAMES!T352+GAMES!T380+GAMES!T408+GAMES!T436+GAMES!T464+GAMES!T492+GAMES!T520+GAMES!T548+GAMES!T576+GAMES!T604+GAMES!T632+GAMES!T660+GAMES!T688+GAMES!T716+GAMES!T744+GAMES!T772+GAMES!T800+GAMES!T828+GAMES!T856+GAMES!T884+GAMES!T912+GAMES!T940+GAMES!T968+GAMES!T996+GAMES!T1024+GAMES!T1052+GAMES!T1080+GAMES!T1108+GAMES!T1136+GAMES!T1164+GAMES!T1192+GAMES!T1220+GAMES!T1248+GAMES!T1276+GAMES!T1304+GAMES!T1332+GAMES!T1360+GAMES!T1388</f>
        <v>0</v>
      </c>
      <c r="S16" s="148">
        <f>GAMES!U16+GAMES!U44+GAMES!U72+GAMES!U100+GAMES!U128+GAMES!U156+GAMES!U184+GAMES!U212+GAMES!U240+GAMES!U268+GAMES!U296+GAMES!U324+GAMES!U352+GAMES!U380+GAMES!U408+GAMES!U436+GAMES!U464+GAMES!U492+GAMES!U520+GAMES!U548+GAMES!U576+GAMES!U604+GAMES!U632+GAMES!U660+GAMES!U688+GAMES!U716+GAMES!U744+GAMES!U772+GAMES!U800+GAMES!U828+GAMES!U856+GAMES!U884+GAMES!U912+GAMES!U940+GAMES!U968+GAMES!U996+GAMES!U1024+GAMES!U1052+GAMES!U1080+GAMES!U1108+GAMES!U1136+GAMES!U1164+GAMES!U1192+GAMES!U1220+GAMES!U1248+GAMES!U1276+GAMES!U1304+GAMES!U1332+GAMES!U1360+GAMES!U1388</f>
        <v>0</v>
      </c>
      <c r="T16" s="149">
        <f>GAMES!V16+GAMES!V44+GAMES!V72+GAMES!V100+GAMES!V128+GAMES!V156+GAMES!V184+GAMES!V212+GAMES!V240+GAMES!V268+GAMES!V296+GAMES!V324+GAMES!V352+GAMES!V380+GAMES!V408+GAMES!V436+GAMES!V464+GAMES!V492+GAMES!V520+GAMES!V548+GAMES!V576+GAMES!V604+GAMES!V632+GAMES!V660+GAMES!V688+GAMES!V716+GAMES!V744+GAMES!V772+GAMES!V800+GAMES!V828+GAMES!V856+GAMES!V884+GAMES!V912+GAMES!V940+GAMES!V968+GAMES!V996+GAMES!V1024+GAMES!V1052+GAMES!V1080+GAMES!V1108+GAMES!V1136+GAMES!V1164+GAMES!V1192+GAMES!V1220+GAMES!V1248+GAMES!V1276+GAMES!V1304+GAMES!V1332+GAMES!V1360+GAMES!V1388</f>
        <v>0</v>
      </c>
      <c r="U16" s="146">
        <f>GAMES!W16+GAMES!W44+GAMES!W72+GAMES!W100+GAMES!W128+GAMES!W156+GAMES!W184+GAMES!W212+GAMES!W240+GAMES!W268+GAMES!W296+GAMES!W324+GAMES!W352+GAMES!W380+GAMES!W408+GAMES!W436+GAMES!W464+GAMES!W492+GAMES!W520+GAMES!W548+GAMES!W576+GAMES!W604+GAMES!W632+GAMES!W660+GAMES!W688+GAMES!W716+GAMES!W744+GAMES!W772+GAMES!W800+GAMES!W828+GAMES!W856+GAMES!W884+GAMES!W912+GAMES!W940+GAMES!W968+GAMES!W996+GAMES!W1024+GAMES!W1052+GAMES!W1080+GAMES!W1108+GAMES!W1136+GAMES!W1164+GAMES!W1192+GAMES!W1220+GAMES!W1248+GAMES!W1276+GAMES!W1304+GAMES!W1332+GAMES!W1360+GAMES!W1388</f>
        <v>0</v>
      </c>
      <c r="V16" s="148">
        <f>GAMES!X16+GAMES!X44+GAMES!X72+GAMES!X100+GAMES!X128+GAMES!X156+GAMES!X184+GAMES!X212+GAMES!X240+GAMES!X268+GAMES!X296+GAMES!X324+GAMES!X352+GAMES!X380+GAMES!X408+GAMES!X436+GAMES!X464+GAMES!X492+GAMES!X520+GAMES!X548+GAMES!X576+GAMES!X604+GAMES!X632+GAMES!X660+GAMES!X688+GAMES!X716+GAMES!X744+GAMES!X772+GAMES!X800+GAMES!X828+GAMES!X856+GAMES!X884+GAMES!X912+GAMES!X940+GAMES!X968+GAMES!X996+GAMES!X1024+GAMES!X1052+GAMES!X1080+GAMES!X1108+GAMES!X1136+GAMES!X1164+GAMES!X1192+GAMES!X1220+GAMES!X1248+GAMES!X1276+GAMES!X1304+GAMES!X1332+GAMES!X1360+GAMES!X1388</f>
        <v>0</v>
      </c>
      <c r="W16" s="149">
        <f>GAMES!Y16+GAMES!Y44+GAMES!Y72+GAMES!Y100+GAMES!Y128+GAMES!Y156+GAMES!Y184+GAMES!Y212+GAMES!Y240+GAMES!Y268+GAMES!Y296+GAMES!Y324+GAMES!Y352+GAMES!Y380+GAMES!Y408+GAMES!Y436+GAMES!Y464+GAMES!Y492+GAMES!Y520+GAMES!Y548+GAMES!Y576+GAMES!Y604+GAMES!Y632+GAMES!Y660+GAMES!Y688+GAMES!Y716+GAMES!Y744+GAMES!Y772+GAMES!Y800+GAMES!Y828+GAMES!Y856+GAMES!Y884+GAMES!Y912+GAMES!Y940+GAMES!Y968+GAMES!Y996+GAMES!Y1024+GAMES!Y1052+GAMES!Y1080+GAMES!Y1108+GAMES!Y1136+GAMES!Y1164+GAMES!Y1192+GAMES!Y1220+GAMES!Y1248+GAMES!Y1276+GAMES!Y1304+GAMES!Y1332+GAMES!Y1360+GAMES!Y1388</f>
        <v>0</v>
      </c>
      <c r="X16" s="148">
        <f>GAMES!Z16+GAMES!Z44+GAMES!Z72+GAMES!Z100+GAMES!Z128+GAMES!Z156+GAMES!Z184+GAMES!Z212+GAMES!Z240+GAMES!Z268+GAMES!Z296+GAMES!Z324+GAMES!Z352+GAMES!Z380+GAMES!Z408+GAMES!Z436+GAMES!Z464+GAMES!Z492+GAMES!Z520+GAMES!Z548+GAMES!Z576+GAMES!Z604+GAMES!Z632+GAMES!Z660+GAMES!Z688+GAMES!Z716+GAMES!Z744+GAMES!Z772+GAMES!Z800+GAMES!Z828+GAMES!Z856+GAMES!Z884+GAMES!Z912+GAMES!Z940+GAMES!Z968+GAMES!Z996+GAMES!Z1024+GAMES!Z1052+GAMES!Z1080+GAMES!Z1108+GAMES!Z1136+GAMES!Z1164+GAMES!Z1192+GAMES!Z1220+GAMES!Z1248+GAMES!Z1276+GAMES!Z1304+GAMES!Z1332+GAMES!Z1360+GAMES!Z1388</f>
        <v>0</v>
      </c>
      <c r="Y16" s="147">
        <f>GAMES!AA16+GAMES!AA44+GAMES!AA72+GAMES!AA100+GAMES!AA128+GAMES!AA156+GAMES!AA184+GAMES!AA212+GAMES!AA240+GAMES!AA268+GAMES!AA296+GAMES!AA324+GAMES!AA352+GAMES!AA380+GAMES!AA408+GAMES!AA436+GAMES!AA464+GAMES!AA492+GAMES!AA520+GAMES!AA548+GAMES!AA576+GAMES!AA604+GAMES!AA632+GAMES!AA660+GAMES!AA688+GAMES!AA716+GAMES!AA744+GAMES!AA772+GAMES!AA800+GAMES!AA828+GAMES!AA856+GAMES!AA884+GAMES!AA912+GAMES!AA940+GAMES!AA968+GAMES!AA996+GAMES!AA1024+GAMES!AA1052+GAMES!AA1080+GAMES!AA1108+GAMES!AA1136+GAMES!AA1164+GAMES!AA1192+GAMES!AA1220+GAMES!AA1248+GAMES!AA1276+GAMES!AA1304+GAMES!AA1332+GAMES!AA1360+GAMES!AA1388</f>
        <v>0</v>
      </c>
      <c r="Z16" s="148">
        <f>GAMES!AB16+GAMES!AB44+GAMES!AB72+GAMES!AB100+GAMES!AB128+GAMES!AB156+GAMES!AB184+GAMES!AB212+GAMES!AB240+GAMES!AB268+GAMES!AB296+GAMES!AB324+GAMES!AB352+GAMES!AB380+GAMES!AB408+GAMES!AB436+GAMES!AB464+GAMES!AB492+GAMES!AB520+GAMES!AB548+GAMES!AB576+GAMES!AB604+GAMES!AB632+GAMES!AB660+GAMES!AB688+GAMES!AB716+GAMES!AB744+GAMES!AB772+GAMES!AB800+GAMES!AB828+GAMES!AB856+GAMES!AB884+GAMES!AB912+GAMES!AB940+GAMES!AB968+GAMES!AB996+GAMES!AB1024+GAMES!AB1052+GAMES!AB1080+GAMES!AB1108+GAMES!AB1136+GAMES!AB1164+GAMES!AB1192+GAMES!AB1220+GAMES!AB1248+GAMES!AB1276+GAMES!AB1304+GAMES!AB1332+GAMES!AB1360+GAMES!AB1388</f>
        <v>0</v>
      </c>
      <c r="AA16" s="148">
        <f>GAMES!AC16+GAMES!AC44+GAMES!AC72+GAMES!AC100+GAMES!AC128+GAMES!AC156+GAMES!AC184+GAMES!AC212+GAMES!AC240+GAMES!AC268+GAMES!AC296+GAMES!AC324+GAMES!AC352+GAMES!AC380+GAMES!AC408+GAMES!AC436+GAMES!AC464+GAMES!AC492+GAMES!AC520+GAMES!AC548+GAMES!AC576+GAMES!AC604+GAMES!AC632+GAMES!AC660+GAMES!AC688+GAMES!AC716+GAMES!AC744+GAMES!AC772+GAMES!AC800+GAMES!AC828+GAMES!AC856+GAMES!AC884+GAMES!AC912+GAMES!AC940+GAMES!AC968+GAMES!AC996+GAMES!AC1024+GAMES!AC1052+GAMES!AC1080+GAMES!AC1108+GAMES!AC1136+GAMES!AC1164+GAMES!AC1192+GAMES!AC1220+GAMES!AC1248+GAMES!AC1276+GAMES!AC1304+GAMES!AC1332+GAMES!AC1360+GAMES!AC1388</f>
        <v>0</v>
      </c>
      <c r="AB16" s="149">
        <f>GAMES!AD16+GAMES!AD44+GAMES!AD72+GAMES!AD100+GAMES!AD128+GAMES!AD156+GAMES!AD184+GAMES!AD212+GAMES!AD240+GAMES!AD268+GAMES!AD296+GAMES!AD324+GAMES!AD352+GAMES!AD380+GAMES!AD408+GAMES!AD436+GAMES!AD464+GAMES!AD492+GAMES!AD520+GAMES!AD548+GAMES!AD576+GAMES!AD604+GAMES!AD632+GAMES!AD660+GAMES!AD688+GAMES!AD716+GAMES!AD744+GAMES!AD772+GAMES!AD800+GAMES!AD828+GAMES!AD856+GAMES!AD884+GAMES!AD912+GAMES!AD940+GAMES!AD968+GAMES!AD996+GAMES!AD1024+GAMES!AD1052+GAMES!AD1080+GAMES!AD1108+GAMES!AD1136+GAMES!AD1164+GAMES!AD1192+GAMES!AD1220+GAMES!AD1248+GAMES!AD1276+GAMES!AD1304+GAMES!AD1332+GAMES!AD1360+GAMES!AD1388</f>
        <v>0</v>
      </c>
      <c r="AC16" s="101">
        <f t="shared" si="0"/>
        <v>0</v>
      </c>
      <c r="AD16" s="153"/>
    </row>
    <row r="17" spans="1:30" ht="39.950000000000003" customHeight="1" x14ac:dyDescent="0.25">
      <c r="A17" s="153"/>
      <c r="B17" s="236" t="str">
        <f>IF(GAMES!C17="","",GAMES!C17)</f>
        <v/>
      </c>
      <c r="C17" s="237"/>
      <c r="D17" s="238"/>
      <c r="E17" s="146">
        <f>GAMES!G17+GAMES!G45+GAMES!G73+GAMES!G101+GAMES!G129+GAMES!G157+GAMES!G185+GAMES!G213+GAMES!G241+GAMES!G269+GAMES!G297+GAMES!G325+GAMES!G353+GAMES!G381+GAMES!G409+GAMES!G437+GAMES!G465+GAMES!G493+GAMES!G521+GAMES!G549+GAMES!G577+GAMES!G605+GAMES!G633+GAMES!G661+GAMES!G689+GAMES!G717+GAMES!G745+GAMES!G773+GAMES!G801+GAMES!G829+GAMES!G857+GAMES!G885+GAMES!G913+GAMES!G941+GAMES!G969+GAMES!G997+GAMES!G1025+GAMES!G1053+GAMES!G1081+GAMES!G1109+GAMES!G1137+GAMES!G1165+GAMES!G1193+GAMES!G1221+GAMES!G1249+GAMES!G1277+GAMES!G1305+GAMES!G1333+GAMES!G1361+GAMES!G1389</f>
        <v>0</v>
      </c>
      <c r="F17" s="146">
        <f>GAMES!H17+GAMES!H45+GAMES!H73+GAMES!H101+GAMES!H129+GAMES!H157+GAMES!H185+GAMES!H213+GAMES!H241+GAMES!H269+GAMES!H297+GAMES!H325+GAMES!H353+GAMES!H381+GAMES!H409+GAMES!H437+GAMES!H465+GAMES!H493+GAMES!H521+GAMES!H549+GAMES!H577+GAMES!H605+GAMES!H633+GAMES!H661+GAMES!H689+GAMES!H717+GAMES!H745+GAMES!H773+GAMES!H801+GAMES!H829+GAMES!H857+GAMES!H885+GAMES!H913+GAMES!H941+GAMES!H969+GAMES!H997+GAMES!H1025+GAMES!H1053+GAMES!H1081+GAMES!H1109+GAMES!H1137+GAMES!H1165+GAMES!H1193+GAMES!H1221+GAMES!H1249+GAMES!H1277+GAMES!H1305+GAMES!H1333+GAMES!H1361+GAMES!H1389</f>
        <v>0</v>
      </c>
      <c r="G17" s="147">
        <f>GAMES!I17+GAMES!I45+GAMES!I73+GAMES!I101+GAMES!I129+GAMES!I157+GAMES!I185+GAMES!I213+GAMES!I241+GAMES!I269+GAMES!I297+GAMES!I325+GAMES!I353+GAMES!I381+GAMES!I409+GAMES!I437+GAMES!I465+GAMES!I493+GAMES!I521+GAMES!I549+GAMES!I577+GAMES!I605+GAMES!I633+GAMES!I661+GAMES!I689+GAMES!I717+GAMES!I745+GAMES!I773+GAMES!I801+GAMES!I829+GAMES!I857+GAMES!I885+GAMES!I913+GAMES!I941+GAMES!I969+GAMES!I997+GAMES!I1025+GAMES!I1053+GAMES!I1081+GAMES!I1109+GAMES!I1137+GAMES!I1165+GAMES!I1193+GAMES!I1221+GAMES!I1249+GAMES!I1277+GAMES!I1305+GAMES!I1333+GAMES!I1361+GAMES!I1389</f>
        <v>0</v>
      </c>
      <c r="H17" s="148">
        <f>GAMES!J17+GAMES!J45+GAMES!J73+GAMES!J101+GAMES!J129+GAMES!J157+GAMES!J185+GAMES!J213+GAMES!J241+GAMES!J269+GAMES!J297+GAMES!J325+GAMES!J353+GAMES!J381+GAMES!J409+GAMES!J437+GAMES!J465+GAMES!J493+GAMES!J521+GAMES!J549+GAMES!J577+GAMES!J605+GAMES!J633+GAMES!J661+GAMES!J689+GAMES!J717+GAMES!J745+GAMES!J773+GAMES!J801+GAMES!J829+GAMES!J857+GAMES!J885+GAMES!J913+GAMES!J941+GAMES!J969+GAMES!J997+GAMES!J1025+GAMES!J1053+GAMES!J1081+GAMES!J1109+GAMES!J1137+GAMES!J1165+GAMES!J1193+GAMES!J1221+GAMES!J1249+GAMES!J1277+GAMES!J1305+GAMES!J1333+GAMES!J1361+GAMES!J1389</f>
        <v>0</v>
      </c>
      <c r="I17" s="148">
        <f>GAMES!K17+GAMES!K45+GAMES!K73+GAMES!K101+GAMES!K129+GAMES!K157+GAMES!K185+GAMES!K213+GAMES!K241+GAMES!K269+GAMES!K297+GAMES!K325+GAMES!K353+GAMES!K381+GAMES!K409+GAMES!K437+GAMES!K465+GAMES!K493+GAMES!K521+GAMES!K549+GAMES!K577+GAMES!K605+GAMES!K633+GAMES!K661+GAMES!K689+GAMES!K717+GAMES!K745+GAMES!K773+GAMES!K801+GAMES!K829+GAMES!K857+GAMES!K885+GAMES!K913+GAMES!K941+GAMES!K969+GAMES!K997+GAMES!K1025+GAMES!K1053+GAMES!K1081+GAMES!K1109+GAMES!K1137+GAMES!K1165+GAMES!K1193+GAMES!K1221+GAMES!K1249+GAMES!K1277+GAMES!K1305+GAMES!K1333+GAMES!K1361+GAMES!K1389</f>
        <v>0</v>
      </c>
      <c r="J17" s="148">
        <f>GAMES!L17+GAMES!L45+GAMES!L73+GAMES!L101+GAMES!L129+GAMES!L157+GAMES!L185+GAMES!L213+GAMES!L241+GAMES!L269+GAMES!L297+GAMES!L325+GAMES!L353+GAMES!L381+GAMES!L409+GAMES!L437+GAMES!L465+GAMES!L493+GAMES!L521+GAMES!L549+GAMES!L577+GAMES!L605+GAMES!L633+GAMES!L661+GAMES!L689+GAMES!L717+GAMES!L745+GAMES!L773+GAMES!L801+GAMES!L829+GAMES!L857+GAMES!L885+GAMES!L913+GAMES!L941+GAMES!L969+GAMES!L997+GAMES!L1025+GAMES!L1053+GAMES!L1081+GAMES!L1109+GAMES!L1137+GAMES!L1165+GAMES!L1193+GAMES!L1221+GAMES!L1249+GAMES!L1277+GAMES!L1305+GAMES!L1333+GAMES!L1361+GAMES!L1389</f>
        <v>0</v>
      </c>
      <c r="K17" s="148">
        <f>GAMES!M17+GAMES!M45+GAMES!M73+GAMES!M101+GAMES!M129+GAMES!M157+GAMES!M185+GAMES!M213+GAMES!M241+GAMES!M269+GAMES!M297+GAMES!M325+GAMES!M353+GAMES!M381+GAMES!M409+GAMES!M437+GAMES!M465+GAMES!M493+GAMES!M521+GAMES!M549+GAMES!M577+GAMES!M605+GAMES!M633+GAMES!M661+GAMES!M689+GAMES!M717+GAMES!M745+GAMES!M773+GAMES!M801+GAMES!M829+GAMES!M857+GAMES!M885+GAMES!M913+GAMES!M941+GAMES!M969+GAMES!M997+GAMES!M1025+GAMES!M1053+GAMES!M1081+GAMES!M1109+GAMES!M1137+GAMES!M1165+GAMES!M1193+GAMES!M1221+GAMES!M1249+GAMES!M1277+GAMES!M1305+GAMES!M1333+GAMES!M1361+GAMES!M1389</f>
        <v>0</v>
      </c>
      <c r="L17" s="148">
        <f>GAMES!N17+GAMES!N45+GAMES!N73+GAMES!N101+GAMES!N129+GAMES!N157+GAMES!N185+GAMES!N213+GAMES!N241+GAMES!N269+GAMES!N297+GAMES!N325+GAMES!N353+GAMES!N381+GAMES!N409+GAMES!N437+GAMES!N465+GAMES!N493+GAMES!N521+GAMES!N549+GAMES!N577+GAMES!N605+GAMES!N633+GAMES!N661+GAMES!N689+GAMES!N717+GAMES!N745+GAMES!N773+GAMES!N801+GAMES!N829+GAMES!N857+GAMES!N885+GAMES!N913+GAMES!N941+GAMES!N969+GAMES!N997+GAMES!N1025+GAMES!N1053+GAMES!N1081+GAMES!N1109+GAMES!N1137+GAMES!N1165+GAMES!N1193+GAMES!N1221+GAMES!N1249+GAMES!N1277+GAMES!N1305+GAMES!N1333+GAMES!N1361+GAMES!N1389</f>
        <v>0</v>
      </c>
      <c r="M17" s="148">
        <f>GAMES!O17+GAMES!O45+GAMES!O73+GAMES!O101+GAMES!O129+GAMES!O157+GAMES!O185+GAMES!O213+GAMES!O241+GAMES!O269+GAMES!O297+GAMES!O325+GAMES!O353+GAMES!O381+GAMES!O409+GAMES!O437+GAMES!O465+GAMES!O493+GAMES!O521+GAMES!O549+GAMES!O577+GAMES!O605+GAMES!O633+GAMES!O661+GAMES!O689+GAMES!O717+GAMES!O745+GAMES!O773+GAMES!O801+GAMES!O829+GAMES!O857+GAMES!O885+GAMES!O913+GAMES!O941+GAMES!O969+GAMES!O997+GAMES!O1025+GAMES!O1053+GAMES!O1081+GAMES!O1109+GAMES!O1137+GAMES!O1165+GAMES!O1193+GAMES!O1221+GAMES!O1249+GAMES!O1277+GAMES!O1305+GAMES!O1333+GAMES!O1361+GAMES!O1389</f>
        <v>0</v>
      </c>
      <c r="N17" s="148">
        <f>GAMES!P17+GAMES!P45+GAMES!P73+GAMES!P101+GAMES!P129+GAMES!P157+GAMES!P185+GAMES!P213+GAMES!P241+GAMES!P269+GAMES!P297+GAMES!P325+GAMES!P353+GAMES!P381+GAMES!P409+GAMES!P437+GAMES!P465+GAMES!P493+GAMES!P521+GAMES!P549+GAMES!P577+GAMES!P605+GAMES!P633+GAMES!P661+GAMES!P689+GAMES!P717+GAMES!P745+GAMES!P773+GAMES!P801+GAMES!P829+GAMES!P857+GAMES!P885+GAMES!P913+GAMES!P941+GAMES!P969+GAMES!P997+GAMES!P1025+GAMES!P1053+GAMES!P1081+GAMES!P1109+GAMES!P1137+GAMES!P1165+GAMES!P1193+GAMES!P1221+GAMES!P1249+GAMES!P1277+GAMES!P1305+GAMES!P1333+GAMES!P1361+GAMES!P1389</f>
        <v>0</v>
      </c>
      <c r="O17" s="148">
        <f>GAMES!Q17+GAMES!Q45+GAMES!Q73+GAMES!Q101+GAMES!Q129+GAMES!Q157+GAMES!Q185+GAMES!Q213+GAMES!Q241+GAMES!Q269+GAMES!Q297+GAMES!Q325+GAMES!Q353+GAMES!Q381+GAMES!Q409+GAMES!Q437+GAMES!Q465+GAMES!Q493+GAMES!Q521+GAMES!Q549+GAMES!Q577+GAMES!Q605+GAMES!Q633+GAMES!Q661+GAMES!Q689+GAMES!Q717+GAMES!Q745+GAMES!Q773+GAMES!Q801+GAMES!Q829+GAMES!Q857+GAMES!Q885+GAMES!Q913+GAMES!Q941+GAMES!Q969+GAMES!Q997+GAMES!Q1025+GAMES!Q1053+GAMES!Q1081+GAMES!Q1109+GAMES!Q1137+GAMES!Q1165+GAMES!Q1193+GAMES!Q1221+GAMES!Q1249+GAMES!Q1277+GAMES!Q1305+GAMES!Q1333+GAMES!Q1361+GAMES!Q1389</f>
        <v>0</v>
      </c>
      <c r="P17" s="149">
        <f>GAMES!R17+GAMES!R45+GAMES!R73+GAMES!R101+GAMES!R129+GAMES!R157+GAMES!R185+GAMES!R213+GAMES!R241+GAMES!R269+GAMES!R297+GAMES!R325+GAMES!R353+GAMES!R381+GAMES!R409+GAMES!R437+GAMES!R465+GAMES!R493+GAMES!R521+GAMES!R549+GAMES!R577+GAMES!R605+GAMES!R633+GAMES!R661+GAMES!R689+GAMES!R717+GAMES!R745+GAMES!R773+GAMES!R801+GAMES!R829+GAMES!R857+GAMES!R885+GAMES!R913+GAMES!R941+GAMES!R969+GAMES!R997+GAMES!R1025+GAMES!R1053+GAMES!R1081+GAMES!R1109+GAMES!R1137+GAMES!R1165+GAMES!R1193+GAMES!R1221+GAMES!R1249+GAMES!R1277+GAMES!R1305+GAMES!R1333+GAMES!R1361+GAMES!R1389</f>
        <v>0</v>
      </c>
      <c r="Q17" s="148">
        <f>GAMES!S17+GAMES!S45+GAMES!S73+GAMES!S101+GAMES!S129+GAMES!S157+GAMES!S185+GAMES!S213+GAMES!S241+GAMES!S269+GAMES!S297+GAMES!S325+GAMES!S353+GAMES!S381+GAMES!S409+GAMES!S437+GAMES!S465+GAMES!S493+GAMES!S521+GAMES!S549+GAMES!S577+GAMES!S605+GAMES!S633+GAMES!S661+GAMES!S689+GAMES!S717+GAMES!S745+GAMES!S773+GAMES!S801+GAMES!S829+GAMES!S857+GAMES!S885+GAMES!S913+GAMES!S941+GAMES!S969+GAMES!S997+GAMES!S1025+GAMES!S1053+GAMES!S1081+GAMES!S1109+GAMES!S1137+GAMES!S1165+GAMES!S1193+GAMES!S1221+GAMES!S1249+GAMES!S1277+GAMES!S1305+GAMES!S1333+GAMES!S1361+GAMES!S1389</f>
        <v>0</v>
      </c>
      <c r="R17" s="148">
        <f>GAMES!T17+GAMES!T45+GAMES!T73+GAMES!T101+GAMES!T129+GAMES!T157+GAMES!T185+GAMES!T213+GAMES!T241+GAMES!T269+GAMES!T297+GAMES!T325+GAMES!T353+GAMES!T381+GAMES!T409+GAMES!T437+GAMES!T465+GAMES!T493+GAMES!T521+GAMES!T549+GAMES!T577+GAMES!T605+GAMES!T633+GAMES!T661+GAMES!T689+GAMES!T717+GAMES!T745+GAMES!T773+GAMES!T801+GAMES!T829+GAMES!T857+GAMES!T885+GAMES!T913+GAMES!T941+GAMES!T969+GAMES!T997+GAMES!T1025+GAMES!T1053+GAMES!T1081+GAMES!T1109+GAMES!T1137+GAMES!T1165+GAMES!T1193+GAMES!T1221+GAMES!T1249+GAMES!T1277+GAMES!T1305+GAMES!T1333+GAMES!T1361+GAMES!T1389</f>
        <v>0</v>
      </c>
      <c r="S17" s="148">
        <f>GAMES!U17+GAMES!U45+GAMES!U73+GAMES!U101+GAMES!U129+GAMES!U157+GAMES!U185+GAMES!U213+GAMES!U241+GAMES!U269+GAMES!U297+GAMES!U325+GAMES!U353+GAMES!U381+GAMES!U409+GAMES!U437+GAMES!U465+GAMES!U493+GAMES!U521+GAMES!U549+GAMES!U577+GAMES!U605+GAMES!U633+GAMES!U661+GAMES!U689+GAMES!U717+GAMES!U745+GAMES!U773+GAMES!U801+GAMES!U829+GAMES!U857+GAMES!U885+GAMES!U913+GAMES!U941+GAMES!U969+GAMES!U997+GAMES!U1025+GAMES!U1053+GAMES!U1081+GAMES!U1109+GAMES!U1137+GAMES!U1165+GAMES!U1193+GAMES!U1221+GAMES!U1249+GAMES!U1277+GAMES!U1305+GAMES!U1333+GAMES!U1361+GAMES!U1389</f>
        <v>0</v>
      </c>
      <c r="T17" s="149">
        <f>GAMES!V17+GAMES!V45+GAMES!V73+GAMES!V101+GAMES!V129+GAMES!V157+GAMES!V185+GAMES!V213+GAMES!V241+GAMES!V269+GAMES!V297+GAMES!V325+GAMES!V353+GAMES!V381+GAMES!V409+GAMES!V437+GAMES!V465+GAMES!V493+GAMES!V521+GAMES!V549+GAMES!V577+GAMES!V605+GAMES!V633+GAMES!V661+GAMES!V689+GAMES!V717+GAMES!V745+GAMES!V773+GAMES!V801+GAMES!V829+GAMES!V857+GAMES!V885+GAMES!V913+GAMES!V941+GAMES!V969+GAMES!V997+GAMES!V1025+GAMES!V1053+GAMES!V1081+GAMES!V1109+GAMES!V1137+GAMES!V1165+GAMES!V1193+GAMES!V1221+GAMES!V1249+GAMES!V1277+GAMES!V1305+GAMES!V1333+GAMES!V1361+GAMES!V1389</f>
        <v>0</v>
      </c>
      <c r="U17" s="146">
        <f>GAMES!W17+GAMES!W45+GAMES!W73+GAMES!W101+GAMES!W129+GAMES!W157+GAMES!W185+GAMES!W213+GAMES!W241+GAMES!W269+GAMES!W297+GAMES!W325+GAMES!W353+GAMES!W381+GAMES!W409+GAMES!W437+GAMES!W465+GAMES!W493+GAMES!W521+GAMES!W549+GAMES!W577+GAMES!W605+GAMES!W633+GAMES!W661+GAMES!W689+GAMES!W717+GAMES!W745+GAMES!W773+GAMES!W801+GAMES!W829+GAMES!W857+GAMES!W885+GAMES!W913+GAMES!W941+GAMES!W969+GAMES!W997+GAMES!W1025+GAMES!W1053+GAMES!W1081+GAMES!W1109+GAMES!W1137+GAMES!W1165+GAMES!W1193+GAMES!W1221+GAMES!W1249+GAMES!W1277+GAMES!W1305+GAMES!W1333+GAMES!W1361+GAMES!W1389</f>
        <v>0</v>
      </c>
      <c r="V17" s="148">
        <f>GAMES!X17+GAMES!X45+GAMES!X73+GAMES!X101+GAMES!X129+GAMES!X157+GAMES!X185+GAMES!X213+GAMES!X241+GAMES!X269+GAMES!X297+GAMES!X325+GAMES!X353+GAMES!X381+GAMES!X409+GAMES!X437+GAMES!X465+GAMES!X493+GAMES!X521+GAMES!X549+GAMES!X577+GAMES!X605+GAMES!X633+GAMES!X661+GAMES!X689+GAMES!X717+GAMES!X745+GAMES!X773+GAMES!X801+GAMES!X829+GAMES!X857+GAMES!X885+GAMES!X913+GAMES!X941+GAMES!X969+GAMES!X997+GAMES!X1025+GAMES!X1053+GAMES!X1081+GAMES!X1109+GAMES!X1137+GAMES!X1165+GAMES!X1193+GAMES!X1221+GAMES!X1249+GAMES!X1277+GAMES!X1305+GAMES!X1333+GAMES!X1361+GAMES!X1389</f>
        <v>0</v>
      </c>
      <c r="W17" s="149">
        <f>GAMES!Y17+GAMES!Y45+GAMES!Y73+GAMES!Y101+GAMES!Y129+GAMES!Y157+GAMES!Y185+GAMES!Y213+GAMES!Y241+GAMES!Y269+GAMES!Y297+GAMES!Y325+GAMES!Y353+GAMES!Y381+GAMES!Y409+GAMES!Y437+GAMES!Y465+GAMES!Y493+GAMES!Y521+GAMES!Y549+GAMES!Y577+GAMES!Y605+GAMES!Y633+GAMES!Y661+GAMES!Y689+GAMES!Y717+GAMES!Y745+GAMES!Y773+GAMES!Y801+GAMES!Y829+GAMES!Y857+GAMES!Y885+GAMES!Y913+GAMES!Y941+GAMES!Y969+GAMES!Y997+GAMES!Y1025+GAMES!Y1053+GAMES!Y1081+GAMES!Y1109+GAMES!Y1137+GAMES!Y1165+GAMES!Y1193+GAMES!Y1221+GAMES!Y1249+GAMES!Y1277+GAMES!Y1305+GAMES!Y1333+GAMES!Y1361+GAMES!Y1389</f>
        <v>0</v>
      </c>
      <c r="X17" s="148">
        <f>GAMES!Z17+GAMES!Z45+GAMES!Z73+GAMES!Z101+GAMES!Z129+GAMES!Z157+GAMES!Z185+GAMES!Z213+GAMES!Z241+GAMES!Z269+GAMES!Z297+GAMES!Z325+GAMES!Z353+GAMES!Z381+GAMES!Z409+GAMES!Z437+GAMES!Z465+GAMES!Z493+GAMES!Z521+GAMES!Z549+GAMES!Z577+GAMES!Z605+GAMES!Z633+GAMES!Z661+GAMES!Z689+GAMES!Z717+GAMES!Z745+GAMES!Z773+GAMES!Z801+GAMES!Z829+GAMES!Z857+GAMES!Z885+GAMES!Z913+GAMES!Z941+GAMES!Z969+GAMES!Z997+GAMES!Z1025+GAMES!Z1053+GAMES!Z1081+GAMES!Z1109+GAMES!Z1137+GAMES!Z1165+GAMES!Z1193+GAMES!Z1221+GAMES!Z1249+GAMES!Z1277+GAMES!Z1305+GAMES!Z1333+GAMES!Z1361+GAMES!Z1389</f>
        <v>0</v>
      </c>
      <c r="Y17" s="147">
        <f>GAMES!AA17+GAMES!AA45+GAMES!AA73+GAMES!AA101+GAMES!AA129+GAMES!AA157+GAMES!AA185+GAMES!AA213+GAMES!AA241+GAMES!AA269+GAMES!AA297+GAMES!AA325+GAMES!AA353+GAMES!AA381+GAMES!AA409+GAMES!AA437+GAMES!AA465+GAMES!AA493+GAMES!AA521+GAMES!AA549+GAMES!AA577+GAMES!AA605+GAMES!AA633+GAMES!AA661+GAMES!AA689+GAMES!AA717+GAMES!AA745+GAMES!AA773+GAMES!AA801+GAMES!AA829+GAMES!AA857+GAMES!AA885+GAMES!AA913+GAMES!AA941+GAMES!AA969+GAMES!AA997+GAMES!AA1025+GAMES!AA1053+GAMES!AA1081+GAMES!AA1109+GAMES!AA1137+GAMES!AA1165+GAMES!AA1193+GAMES!AA1221+GAMES!AA1249+GAMES!AA1277+GAMES!AA1305+GAMES!AA1333+GAMES!AA1361+GAMES!AA1389</f>
        <v>0</v>
      </c>
      <c r="Z17" s="148">
        <f>GAMES!AB17+GAMES!AB45+GAMES!AB73+GAMES!AB101+GAMES!AB129+GAMES!AB157+GAMES!AB185+GAMES!AB213+GAMES!AB241+GAMES!AB269+GAMES!AB297+GAMES!AB325+GAMES!AB353+GAMES!AB381+GAMES!AB409+GAMES!AB437+GAMES!AB465+GAMES!AB493+GAMES!AB521+GAMES!AB549+GAMES!AB577+GAMES!AB605+GAMES!AB633+GAMES!AB661+GAMES!AB689+GAMES!AB717+GAMES!AB745+GAMES!AB773+GAMES!AB801+GAMES!AB829+GAMES!AB857+GAMES!AB885+GAMES!AB913+GAMES!AB941+GAMES!AB969+GAMES!AB997+GAMES!AB1025+GAMES!AB1053+GAMES!AB1081+GAMES!AB1109+GAMES!AB1137+GAMES!AB1165+GAMES!AB1193+GAMES!AB1221+GAMES!AB1249+GAMES!AB1277+GAMES!AB1305+GAMES!AB1333+GAMES!AB1361+GAMES!AB1389</f>
        <v>0</v>
      </c>
      <c r="AA17" s="148">
        <f>GAMES!AC17+GAMES!AC45+GAMES!AC73+GAMES!AC101+GAMES!AC129+GAMES!AC157+GAMES!AC185+GAMES!AC213+GAMES!AC241+GAMES!AC269+GAMES!AC297+GAMES!AC325+GAMES!AC353+GAMES!AC381+GAMES!AC409+GAMES!AC437+GAMES!AC465+GAMES!AC493+GAMES!AC521+GAMES!AC549+GAMES!AC577+GAMES!AC605+GAMES!AC633+GAMES!AC661+GAMES!AC689+GAMES!AC717+GAMES!AC745+GAMES!AC773+GAMES!AC801+GAMES!AC829+GAMES!AC857+GAMES!AC885+GAMES!AC913+GAMES!AC941+GAMES!AC969+GAMES!AC997+GAMES!AC1025+GAMES!AC1053+GAMES!AC1081+GAMES!AC1109+GAMES!AC1137+GAMES!AC1165+GAMES!AC1193+GAMES!AC1221+GAMES!AC1249+GAMES!AC1277+GAMES!AC1305+GAMES!AC1333+GAMES!AC1361+GAMES!AC1389</f>
        <v>0</v>
      </c>
      <c r="AB17" s="149">
        <f>GAMES!AD17+GAMES!AD45+GAMES!AD73+GAMES!AD101+GAMES!AD129+GAMES!AD157+GAMES!AD185+GAMES!AD213+GAMES!AD241+GAMES!AD269+GAMES!AD297+GAMES!AD325+GAMES!AD353+GAMES!AD381+GAMES!AD409+GAMES!AD437+GAMES!AD465+GAMES!AD493+GAMES!AD521+GAMES!AD549+GAMES!AD577+GAMES!AD605+GAMES!AD633+GAMES!AD661+GAMES!AD689+GAMES!AD717+GAMES!AD745+GAMES!AD773+GAMES!AD801+GAMES!AD829+GAMES!AD857+GAMES!AD885+GAMES!AD913+GAMES!AD941+GAMES!AD969+GAMES!AD997+GAMES!AD1025+GAMES!AD1053+GAMES!AD1081+GAMES!AD1109+GAMES!AD1137+GAMES!AD1165+GAMES!AD1193+GAMES!AD1221+GAMES!AD1249+GAMES!AD1277+GAMES!AD1305+GAMES!AD1333+GAMES!AD1361+GAMES!AD1389</f>
        <v>0</v>
      </c>
      <c r="AC17" s="101">
        <f t="shared" si="0"/>
        <v>0</v>
      </c>
      <c r="AD17" s="153"/>
    </row>
    <row r="18" spans="1:30" ht="39.950000000000003" customHeight="1" x14ac:dyDescent="0.25">
      <c r="A18" s="153"/>
      <c r="B18" s="236" t="str">
        <f>IF(GAMES!C18="","",GAMES!C18)</f>
        <v/>
      </c>
      <c r="C18" s="237"/>
      <c r="D18" s="238"/>
      <c r="E18" s="146">
        <f>GAMES!G18+GAMES!G46+GAMES!G74+GAMES!G102+GAMES!G130+GAMES!G158+GAMES!G186+GAMES!G214+GAMES!G242+GAMES!G270+GAMES!G298+GAMES!G326+GAMES!G354+GAMES!G382+GAMES!G410+GAMES!G438+GAMES!G466+GAMES!G494+GAMES!G522+GAMES!G550+GAMES!G578+GAMES!G606+GAMES!G634+GAMES!G662+GAMES!G690+GAMES!G718+GAMES!G746+GAMES!G774+GAMES!G802+GAMES!G830+GAMES!G858+GAMES!G886+GAMES!G914+GAMES!G942+GAMES!G970+GAMES!G998+GAMES!G1026+GAMES!G1054+GAMES!G1082+GAMES!G1110+GAMES!G1138+GAMES!G1166+GAMES!G1194+GAMES!G1222+GAMES!G1250+GAMES!G1278+GAMES!G1306+GAMES!G1334+GAMES!G1362+GAMES!G1390</f>
        <v>0</v>
      </c>
      <c r="F18" s="146">
        <f>GAMES!H18+GAMES!H46+GAMES!H74+GAMES!H102+GAMES!H130+GAMES!H158+GAMES!H186+GAMES!H214+GAMES!H242+GAMES!H270+GAMES!H298+GAMES!H326+GAMES!H354+GAMES!H382+GAMES!H410+GAMES!H438+GAMES!H466+GAMES!H494+GAMES!H522+GAMES!H550+GAMES!H578+GAMES!H606+GAMES!H634+GAMES!H662+GAMES!H690+GAMES!H718+GAMES!H746+GAMES!H774+GAMES!H802+GAMES!H830+GAMES!H858+GAMES!H886+GAMES!H914+GAMES!H942+GAMES!H970+GAMES!H998+GAMES!H1026+GAMES!H1054+GAMES!H1082+GAMES!H1110+GAMES!H1138+GAMES!H1166+GAMES!H1194+GAMES!H1222+GAMES!H1250+GAMES!H1278+GAMES!H1306+GAMES!H1334+GAMES!H1362+GAMES!H1390</f>
        <v>0</v>
      </c>
      <c r="G18" s="147">
        <f>GAMES!I18+GAMES!I46+GAMES!I74+GAMES!I102+GAMES!I130+GAMES!I158+GAMES!I186+GAMES!I214+GAMES!I242+GAMES!I270+GAMES!I298+GAMES!I326+GAMES!I354+GAMES!I382+GAMES!I410+GAMES!I438+GAMES!I466+GAMES!I494+GAMES!I522+GAMES!I550+GAMES!I578+GAMES!I606+GAMES!I634+GAMES!I662+GAMES!I690+GAMES!I718+GAMES!I746+GAMES!I774+GAMES!I802+GAMES!I830+GAMES!I858+GAMES!I886+GAMES!I914+GAMES!I942+GAMES!I970+GAMES!I998+GAMES!I1026+GAMES!I1054+GAMES!I1082+GAMES!I1110+GAMES!I1138+GAMES!I1166+GAMES!I1194+GAMES!I1222+GAMES!I1250+GAMES!I1278+GAMES!I1306+GAMES!I1334+GAMES!I1362+GAMES!I1390</f>
        <v>0</v>
      </c>
      <c r="H18" s="148">
        <f>GAMES!J18+GAMES!J46+GAMES!J74+GAMES!J102+GAMES!J130+GAMES!J158+GAMES!J186+GAMES!J214+GAMES!J242+GAMES!J270+GAMES!J298+GAMES!J326+GAMES!J354+GAMES!J382+GAMES!J410+GAMES!J438+GAMES!J466+GAMES!J494+GAMES!J522+GAMES!J550+GAMES!J578+GAMES!J606+GAMES!J634+GAMES!J662+GAMES!J690+GAMES!J718+GAMES!J746+GAMES!J774+GAMES!J802+GAMES!J830+GAMES!J858+GAMES!J886+GAMES!J914+GAMES!J942+GAMES!J970+GAMES!J998+GAMES!J1026+GAMES!J1054+GAMES!J1082+GAMES!J1110+GAMES!J1138+GAMES!J1166+GAMES!J1194+GAMES!J1222+GAMES!J1250+GAMES!J1278+GAMES!J1306+GAMES!J1334+GAMES!J1362+GAMES!J1390</f>
        <v>0</v>
      </c>
      <c r="I18" s="148">
        <f>GAMES!K18+GAMES!K46+GAMES!K74+GAMES!K102+GAMES!K130+GAMES!K158+GAMES!K186+GAMES!K214+GAMES!K242+GAMES!K270+GAMES!K298+GAMES!K326+GAMES!K354+GAMES!K382+GAMES!K410+GAMES!K438+GAMES!K466+GAMES!K494+GAMES!K522+GAMES!K550+GAMES!K578+GAMES!K606+GAMES!K634+GAMES!K662+GAMES!K690+GAMES!K718+GAMES!K746+GAMES!K774+GAMES!K802+GAMES!K830+GAMES!K858+GAMES!K886+GAMES!K914+GAMES!K942+GAMES!K970+GAMES!K998+GAMES!K1026+GAMES!K1054+GAMES!K1082+GAMES!K1110+GAMES!K1138+GAMES!K1166+GAMES!K1194+GAMES!K1222+GAMES!K1250+GAMES!K1278+GAMES!K1306+GAMES!K1334+GAMES!K1362+GAMES!K1390</f>
        <v>0</v>
      </c>
      <c r="J18" s="148">
        <f>GAMES!L18+GAMES!L46+GAMES!L74+GAMES!L102+GAMES!L130+GAMES!L158+GAMES!L186+GAMES!L214+GAMES!L242+GAMES!L270+GAMES!L298+GAMES!L326+GAMES!L354+GAMES!L382+GAMES!L410+GAMES!L438+GAMES!L466+GAMES!L494+GAMES!L522+GAMES!L550+GAMES!L578+GAMES!L606+GAMES!L634+GAMES!L662+GAMES!L690+GAMES!L718+GAMES!L746+GAMES!L774+GAMES!L802+GAMES!L830+GAMES!L858+GAMES!L886+GAMES!L914+GAMES!L942+GAMES!L970+GAMES!L998+GAMES!L1026+GAMES!L1054+GAMES!L1082+GAMES!L1110+GAMES!L1138+GAMES!L1166+GAMES!L1194+GAMES!L1222+GAMES!L1250+GAMES!L1278+GAMES!L1306+GAMES!L1334+GAMES!L1362+GAMES!L1390</f>
        <v>0</v>
      </c>
      <c r="K18" s="148">
        <f>GAMES!M18+GAMES!M46+GAMES!M74+GAMES!M102+GAMES!M130+GAMES!M158+GAMES!M186+GAMES!M214+GAMES!M242+GAMES!M270+GAMES!M298+GAMES!M326+GAMES!M354+GAMES!M382+GAMES!M410+GAMES!M438+GAMES!M466+GAMES!M494+GAMES!M522+GAMES!M550+GAMES!M578+GAMES!M606+GAMES!M634+GAMES!M662+GAMES!M690+GAMES!M718+GAMES!M746+GAMES!M774+GAMES!M802+GAMES!M830+GAMES!M858+GAMES!M886+GAMES!M914+GAMES!M942+GAMES!M970+GAMES!M998+GAMES!M1026+GAMES!M1054+GAMES!M1082+GAMES!M1110+GAMES!M1138+GAMES!M1166+GAMES!M1194+GAMES!M1222+GAMES!M1250+GAMES!M1278+GAMES!M1306+GAMES!M1334+GAMES!M1362+GAMES!M1390</f>
        <v>0</v>
      </c>
      <c r="L18" s="148">
        <f>GAMES!N18+GAMES!N46+GAMES!N74+GAMES!N102+GAMES!N130+GAMES!N158+GAMES!N186+GAMES!N214+GAMES!N242+GAMES!N270+GAMES!N298+GAMES!N326+GAMES!N354+GAMES!N382+GAMES!N410+GAMES!N438+GAMES!N466+GAMES!N494+GAMES!N522+GAMES!N550+GAMES!N578+GAMES!N606+GAMES!N634+GAMES!N662+GAMES!N690+GAMES!N718+GAMES!N746+GAMES!N774+GAMES!N802+GAMES!N830+GAMES!N858+GAMES!N886+GAMES!N914+GAMES!N942+GAMES!N970+GAMES!N998+GAMES!N1026+GAMES!N1054+GAMES!N1082+GAMES!N1110+GAMES!N1138+GAMES!N1166+GAMES!N1194+GAMES!N1222+GAMES!N1250+GAMES!N1278+GAMES!N1306+GAMES!N1334+GAMES!N1362+GAMES!N1390</f>
        <v>0</v>
      </c>
      <c r="M18" s="148">
        <f>GAMES!O18+GAMES!O46+GAMES!O74+GAMES!O102+GAMES!O130+GAMES!O158+GAMES!O186+GAMES!O214+GAMES!O242+GAMES!O270+GAMES!O298+GAMES!O326+GAMES!O354+GAMES!O382+GAMES!O410+GAMES!O438+GAMES!O466+GAMES!O494+GAMES!O522+GAMES!O550+GAMES!O578+GAMES!O606+GAMES!O634+GAMES!O662+GAMES!O690+GAMES!O718+GAMES!O746+GAMES!O774+GAMES!O802+GAMES!O830+GAMES!O858+GAMES!O886+GAMES!O914+GAMES!O942+GAMES!O970+GAMES!O998+GAMES!O1026+GAMES!O1054+GAMES!O1082+GAMES!O1110+GAMES!O1138+GAMES!O1166+GAMES!O1194+GAMES!O1222+GAMES!O1250+GAMES!O1278+GAMES!O1306+GAMES!O1334+GAMES!O1362+GAMES!O1390</f>
        <v>0</v>
      </c>
      <c r="N18" s="148">
        <f>GAMES!P18+GAMES!P46+GAMES!P74+GAMES!P102+GAMES!P130+GAMES!P158+GAMES!P186+GAMES!P214+GAMES!P242+GAMES!P270+GAMES!P298+GAMES!P326+GAMES!P354+GAMES!P382+GAMES!P410+GAMES!P438+GAMES!P466+GAMES!P494+GAMES!P522+GAMES!P550+GAMES!P578+GAMES!P606+GAMES!P634+GAMES!P662+GAMES!P690+GAMES!P718+GAMES!P746+GAMES!P774+GAMES!P802+GAMES!P830+GAMES!P858+GAMES!P886+GAMES!P914+GAMES!P942+GAMES!P970+GAMES!P998+GAMES!P1026+GAMES!P1054+GAMES!P1082+GAMES!P1110+GAMES!P1138+GAMES!P1166+GAMES!P1194+GAMES!P1222+GAMES!P1250+GAMES!P1278+GAMES!P1306+GAMES!P1334+GAMES!P1362+GAMES!P1390</f>
        <v>0</v>
      </c>
      <c r="O18" s="148">
        <f>GAMES!Q18+GAMES!Q46+GAMES!Q74+GAMES!Q102+GAMES!Q130+GAMES!Q158+GAMES!Q186+GAMES!Q214+GAMES!Q242+GAMES!Q270+GAMES!Q298+GAMES!Q326+GAMES!Q354+GAMES!Q382+GAMES!Q410+GAMES!Q438+GAMES!Q466+GAMES!Q494+GAMES!Q522+GAMES!Q550+GAMES!Q578+GAMES!Q606+GAMES!Q634+GAMES!Q662+GAMES!Q690+GAMES!Q718+GAMES!Q746+GAMES!Q774+GAMES!Q802+GAMES!Q830+GAMES!Q858+GAMES!Q886+GAMES!Q914+GAMES!Q942+GAMES!Q970+GAMES!Q998+GAMES!Q1026+GAMES!Q1054+GAMES!Q1082+GAMES!Q1110+GAMES!Q1138+GAMES!Q1166+GAMES!Q1194+GAMES!Q1222+GAMES!Q1250+GAMES!Q1278+GAMES!Q1306+GAMES!Q1334+GAMES!Q1362+GAMES!Q1390</f>
        <v>0</v>
      </c>
      <c r="P18" s="149">
        <f>GAMES!R18+GAMES!R46+GAMES!R74+GAMES!R102+GAMES!R130+GAMES!R158+GAMES!R186+GAMES!R214+GAMES!R242+GAMES!R270+GAMES!R298+GAMES!R326+GAMES!R354+GAMES!R382+GAMES!R410+GAMES!R438+GAMES!R466+GAMES!R494+GAMES!R522+GAMES!R550+GAMES!R578+GAMES!R606+GAMES!R634+GAMES!R662+GAMES!R690+GAMES!R718+GAMES!R746+GAMES!R774+GAMES!R802+GAMES!R830+GAMES!R858+GAMES!R886+GAMES!R914+GAMES!R942+GAMES!R970+GAMES!R998+GAMES!R1026+GAMES!R1054+GAMES!R1082+GAMES!R1110+GAMES!R1138+GAMES!R1166+GAMES!R1194+GAMES!R1222+GAMES!R1250+GAMES!R1278+GAMES!R1306+GAMES!R1334+GAMES!R1362+GAMES!R1390</f>
        <v>0</v>
      </c>
      <c r="Q18" s="148">
        <f>GAMES!S18+GAMES!S46+GAMES!S74+GAMES!S102+GAMES!S130+GAMES!S158+GAMES!S186+GAMES!S214+GAMES!S242+GAMES!S270+GAMES!S298+GAMES!S326+GAMES!S354+GAMES!S382+GAMES!S410+GAMES!S438+GAMES!S466+GAMES!S494+GAMES!S522+GAMES!S550+GAMES!S578+GAMES!S606+GAMES!S634+GAMES!S662+GAMES!S690+GAMES!S718+GAMES!S746+GAMES!S774+GAMES!S802+GAMES!S830+GAMES!S858+GAMES!S886+GAMES!S914+GAMES!S942+GAMES!S970+GAMES!S998+GAMES!S1026+GAMES!S1054+GAMES!S1082+GAMES!S1110+GAMES!S1138+GAMES!S1166+GAMES!S1194+GAMES!S1222+GAMES!S1250+GAMES!S1278+GAMES!S1306+GAMES!S1334+GAMES!S1362+GAMES!S1390</f>
        <v>0</v>
      </c>
      <c r="R18" s="148">
        <f>GAMES!T18+GAMES!T46+GAMES!T74+GAMES!T102+GAMES!T130+GAMES!T158+GAMES!T186+GAMES!T214+GAMES!T242+GAMES!T270+GAMES!T298+GAMES!T326+GAMES!T354+GAMES!T382+GAMES!T410+GAMES!T438+GAMES!T466+GAMES!T494+GAMES!T522+GAMES!T550+GAMES!T578+GAMES!T606+GAMES!T634+GAMES!T662+GAMES!T690+GAMES!T718+GAMES!T746+GAMES!T774+GAMES!T802+GAMES!T830+GAMES!T858+GAMES!T886+GAMES!T914+GAMES!T942+GAMES!T970+GAMES!T998+GAMES!T1026+GAMES!T1054+GAMES!T1082+GAMES!T1110+GAMES!T1138+GAMES!T1166+GAMES!T1194+GAMES!T1222+GAMES!T1250+GAMES!T1278+GAMES!T1306+GAMES!T1334+GAMES!T1362+GAMES!T1390</f>
        <v>0</v>
      </c>
      <c r="S18" s="148">
        <f>GAMES!U18+GAMES!U46+GAMES!U74+GAMES!U102+GAMES!U130+GAMES!U158+GAMES!U186+GAMES!U214+GAMES!U242+GAMES!U270+GAMES!U298+GAMES!U326+GAMES!U354+GAMES!U382+GAMES!U410+GAMES!U438+GAMES!U466+GAMES!U494+GAMES!U522+GAMES!U550+GAMES!U578+GAMES!U606+GAMES!U634+GAMES!U662+GAMES!U690+GAMES!U718+GAMES!U746+GAMES!U774+GAMES!U802+GAMES!U830+GAMES!U858+GAMES!U886+GAMES!U914+GAMES!U942+GAMES!U970+GAMES!U998+GAMES!U1026+GAMES!U1054+GAMES!U1082+GAMES!U1110+GAMES!U1138+GAMES!U1166+GAMES!U1194+GAMES!U1222+GAMES!U1250+GAMES!U1278+GAMES!U1306+GAMES!U1334+GAMES!U1362+GAMES!U1390</f>
        <v>0</v>
      </c>
      <c r="T18" s="149">
        <f>GAMES!V18+GAMES!V46+GAMES!V74+GAMES!V102+GAMES!V130+GAMES!V158+GAMES!V186+GAMES!V214+GAMES!V242+GAMES!V270+GAMES!V298+GAMES!V326+GAMES!V354+GAMES!V382+GAMES!V410+GAMES!V438+GAMES!V466+GAMES!V494+GAMES!V522+GAMES!V550+GAMES!V578+GAMES!V606+GAMES!V634+GAMES!V662+GAMES!V690+GAMES!V718+GAMES!V746+GAMES!V774+GAMES!V802+GAMES!V830+GAMES!V858+GAMES!V886+GAMES!V914+GAMES!V942+GAMES!V970+GAMES!V998+GAMES!V1026+GAMES!V1054+GAMES!V1082+GAMES!V1110+GAMES!V1138+GAMES!V1166+GAMES!V1194+GAMES!V1222+GAMES!V1250+GAMES!V1278+GAMES!V1306+GAMES!V1334+GAMES!V1362+GAMES!V1390</f>
        <v>0</v>
      </c>
      <c r="U18" s="146">
        <f>GAMES!W18+GAMES!W46+GAMES!W74+GAMES!W102+GAMES!W130+GAMES!W158+GAMES!W186+GAMES!W214+GAMES!W242+GAMES!W270+GAMES!W298+GAMES!W326+GAMES!W354+GAMES!W382+GAMES!W410+GAMES!W438+GAMES!W466+GAMES!W494+GAMES!W522+GAMES!W550+GAMES!W578+GAMES!W606+GAMES!W634+GAMES!W662+GAMES!W690+GAMES!W718+GAMES!W746+GAMES!W774+GAMES!W802+GAMES!W830+GAMES!W858+GAMES!W886+GAMES!W914+GAMES!W942+GAMES!W970+GAMES!W998+GAMES!W1026+GAMES!W1054+GAMES!W1082+GAMES!W1110+GAMES!W1138+GAMES!W1166+GAMES!W1194+GAMES!W1222+GAMES!W1250+GAMES!W1278+GAMES!W1306+GAMES!W1334+GAMES!W1362+GAMES!W1390</f>
        <v>0</v>
      </c>
      <c r="V18" s="148">
        <f>GAMES!X18+GAMES!X46+GAMES!X74+GAMES!X102+GAMES!X130+GAMES!X158+GAMES!X186+GAMES!X214+GAMES!X242+GAMES!X270+GAMES!X298+GAMES!X326+GAMES!X354+GAMES!X382+GAMES!X410+GAMES!X438+GAMES!X466+GAMES!X494+GAMES!X522+GAMES!X550+GAMES!X578+GAMES!X606+GAMES!X634+GAMES!X662+GAMES!X690+GAMES!X718+GAMES!X746+GAMES!X774+GAMES!X802+GAMES!X830+GAMES!X858+GAMES!X886+GAMES!X914+GAMES!X942+GAMES!X970+GAMES!X998+GAMES!X1026+GAMES!X1054+GAMES!X1082+GAMES!X1110+GAMES!X1138+GAMES!X1166+GAMES!X1194+GAMES!X1222+GAMES!X1250+GAMES!X1278+GAMES!X1306+GAMES!X1334+GAMES!X1362+GAMES!X1390</f>
        <v>0</v>
      </c>
      <c r="W18" s="149">
        <f>GAMES!Y18+GAMES!Y46+GAMES!Y74+GAMES!Y102+GAMES!Y130+GAMES!Y158+GAMES!Y186+GAMES!Y214+GAMES!Y242+GAMES!Y270+GAMES!Y298+GAMES!Y326+GAMES!Y354+GAMES!Y382+GAMES!Y410+GAMES!Y438+GAMES!Y466+GAMES!Y494+GAMES!Y522+GAMES!Y550+GAMES!Y578+GAMES!Y606+GAMES!Y634+GAMES!Y662+GAMES!Y690+GAMES!Y718+GAMES!Y746+GAMES!Y774+GAMES!Y802+GAMES!Y830+GAMES!Y858+GAMES!Y886+GAMES!Y914+GAMES!Y942+GAMES!Y970+GAMES!Y998+GAMES!Y1026+GAMES!Y1054+GAMES!Y1082+GAMES!Y1110+GAMES!Y1138+GAMES!Y1166+GAMES!Y1194+GAMES!Y1222+GAMES!Y1250+GAMES!Y1278+GAMES!Y1306+GAMES!Y1334+GAMES!Y1362+GAMES!Y1390</f>
        <v>0</v>
      </c>
      <c r="X18" s="148">
        <f>GAMES!Z18+GAMES!Z46+GAMES!Z74+GAMES!Z102+GAMES!Z130+GAMES!Z158+GAMES!Z186+GAMES!Z214+GAMES!Z242+GAMES!Z270+GAMES!Z298+GAMES!Z326+GAMES!Z354+GAMES!Z382+GAMES!Z410+GAMES!Z438+GAMES!Z466+GAMES!Z494+GAMES!Z522+GAMES!Z550+GAMES!Z578+GAMES!Z606+GAMES!Z634+GAMES!Z662+GAMES!Z690+GAMES!Z718+GAMES!Z746+GAMES!Z774+GAMES!Z802+GAMES!Z830+GAMES!Z858+GAMES!Z886+GAMES!Z914+GAMES!Z942+GAMES!Z970+GAMES!Z998+GAMES!Z1026+GAMES!Z1054+GAMES!Z1082+GAMES!Z1110+GAMES!Z1138+GAMES!Z1166+GAMES!Z1194+GAMES!Z1222+GAMES!Z1250+GAMES!Z1278+GAMES!Z1306+GAMES!Z1334+GAMES!Z1362+GAMES!Z1390</f>
        <v>0</v>
      </c>
      <c r="Y18" s="147">
        <f>GAMES!AA18+GAMES!AA46+GAMES!AA74+GAMES!AA102+GAMES!AA130+GAMES!AA158+GAMES!AA186+GAMES!AA214+GAMES!AA242+GAMES!AA270+GAMES!AA298+GAMES!AA326+GAMES!AA354+GAMES!AA382+GAMES!AA410+GAMES!AA438+GAMES!AA466+GAMES!AA494+GAMES!AA522+GAMES!AA550+GAMES!AA578+GAMES!AA606+GAMES!AA634+GAMES!AA662+GAMES!AA690+GAMES!AA718+GAMES!AA746+GAMES!AA774+GAMES!AA802+GAMES!AA830+GAMES!AA858+GAMES!AA886+GAMES!AA914+GAMES!AA942+GAMES!AA970+GAMES!AA998+GAMES!AA1026+GAMES!AA1054+GAMES!AA1082+GAMES!AA1110+GAMES!AA1138+GAMES!AA1166+GAMES!AA1194+GAMES!AA1222+GAMES!AA1250+GAMES!AA1278+GAMES!AA1306+GAMES!AA1334+GAMES!AA1362+GAMES!AA1390</f>
        <v>0</v>
      </c>
      <c r="Z18" s="148">
        <f>GAMES!AB18+GAMES!AB46+GAMES!AB74+GAMES!AB102+GAMES!AB130+GAMES!AB158+GAMES!AB186+GAMES!AB214+GAMES!AB242+GAMES!AB270+GAMES!AB298+GAMES!AB326+GAMES!AB354+GAMES!AB382+GAMES!AB410+GAMES!AB438+GAMES!AB466+GAMES!AB494+GAMES!AB522+GAMES!AB550+GAMES!AB578+GAMES!AB606+GAMES!AB634+GAMES!AB662+GAMES!AB690+GAMES!AB718+GAMES!AB746+GAMES!AB774+GAMES!AB802+GAMES!AB830+GAMES!AB858+GAMES!AB886+GAMES!AB914+GAMES!AB942+GAMES!AB970+GAMES!AB998+GAMES!AB1026+GAMES!AB1054+GAMES!AB1082+GAMES!AB1110+GAMES!AB1138+GAMES!AB1166+GAMES!AB1194+GAMES!AB1222+GAMES!AB1250+GAMES!AB1278+GAMES!AB1306+GAMES!AB1334+GAMES!AB1362+GAMES!AB1390</f>
        <v>0</v>
      </c>
      <c r="AA18" s="148">
        <f>GAMES!AC18+GAMES!AC46+GAMES!AC74+GAMES!AC102+GAMES!AC130+GAMES!AC158+GAMES!AC186+GAMES!AC214+GAMES!AC242+GAMES!AC270+GAMES!AC298+GAMES!AC326+GAMES!AC354+GAMES!AC382+GAMES!AC410+GAMES!AC438+GAMES!AC466+GAMES!AC494+GAMES!AC522+GAMES!AC550+GAMES!AC578+GAMES!AC606+GAMES!AC634+GAMES!AC662+GAMES!AC690+GAMES!AC718+GAMES!AC746+GAMES!AC774+GAMES!AC802+GAMES!AC830+GAMES!AC858+GAMES!AC886+GAMES!AC914+GAMES!AC942+GAMES!AC970+GAMES!AC998+GAMES!AC1026+GAMES!AC1054+GAMES!AC1082+GAMES!AC1110+GAMES!AC1138+GAMES!AC1166+GAMES!AC1194+GAMES!AC1222+GAMES!AC1250+GAMES!AC1278+GAMES!AC1306+GAMES!AC1334+GAMES!AC1362+GAMES!AC1390</f>
        <v>0</v>
      </c>
      <c r="AB18" s="149">
        <f>GAMES!AD18+GAMES!AD46+GAMES!AD74+GAMES!AD102+GAMES!AD130+GAMES!AD158+GAMES!AD186+GAMES!AD214+GAMES!AD242+GAMES!AD270+GAMES!AD298+GAMES!AD326+GAMES!AD354+GAMES!AD382+GAMES!AD410+GAMES!AD438+GAMES!AD466+GAMES!AD494+GAMES!AD522+GAMES!AD550+GAMES!AD578+GAMES!AD606+GAMES!AD634+GAMES!AD662+GAMES!AD690+GAMES!AD718+GAMES!AD746+GAMES!AD774+GAMES!AD802+GAMES!AD830+GAMES!AD858+GAMES!AD886+GAMES!AD914+GAMES!AD942+GAMES!AD970+GAMES!AD998+GAMES!AD1026+GAMES!AD1054+GAMES!AD1082+GAMES!AD1110+GAMES!AD1138+GAMES!AD1166+GAMES!AD1194+GAMES!AD1222+GAMES!AD1250+GAMES!AD1278+GAMES!AD1306+GAMES!AD1334+GAMES!AD1362+GAMES!AD1390</f>
        <v>0</v>
      </c>
      <c r="AC18" s="101">
        <f t="shared" si="0"/>
        <v>0</v>
      </c>
      <c r="AD18" s="153"/>
    </row>
    <row r="19" spans="1:30" ht="39.950000000000003" customHeight="1" x14ac:dyDescent="0.25">
      <c r="A19" s="153"/>
      <c r="B19" s="236" t="str">
        <f>IF(GAMES!C19="","",GAMES!C19)</f>
        <v/>
      </c>
      <c r="C19" s="237"/>
      <c r="D19" s="238"/>
      <c r="E19" s="146">
        <f>GAMES!G19+GAMES!G47+GAMES!G75+GAMES!G103+GAMES!G131+GAMES!G159+GAMES!G187+GAMES!G215+GAMES!G243+GAMES!G271+GAMES!G299+GAMES!G327+GAMES!G355+GAMES!G383+GAMES!G411+GAMES!G439+GAMES!G467+GAMES!G495+GAMES!G523+GAMES!G551+GAMES!G579+GAMES!G607+GAMES!G635+GAMES!G663+GAMES!G691+GAMES!G719+GAMES!G747+GAMES!G775+GAMES!G803+GAMES!G831+GAMES!G859+GAMES!G887+GAMES!G915+GAMES!G943+GAMES!G971+GAMES!G999+GAMES!G1027+GAMES!G1055+GAMES!G1083+GAMES!G1111+GAMES!G1139+GAMES!G1167+GAMES!G1195+GAMES!G1223+GAMES!G1251+GAMES!G1279+GAMES!G1307+GAMES!G1335+GAMES!G1363+GAMES!G1391</f>
        <v>0</v>
      </c>
      <c r="F19" s="146">
        <f>GAMES!H19+GAMES!H47+GAMES!H75+GAMES!H103+GAMES!H131+GAMES!H159+GAMES!H187+GAMES!H215+GAMES!H243+GAMES!H271+GAMES!H299+GAMES!H327+GAMES!H355+GAMES!H383+GAMES!H411+GAMES!H439+GAMES!H467+GAMES!H495+GAMES!H523+GAMES!H551+GAMES!H579+GAMES!H607+GAMES!H635+GAMES!H663+GAMES!H691+GAMES!H719+GAMES!H747+GAMES!H775+GAMES!H803+GAMES!H831+GAMES!H859+GAMES!H887+GAMES!H915+GAMES!H943+GAMES!H971+GAMES!H999+GAMES!H1027+GAMES!H1055+GAMES!H1083+GAMES!H1111+GAMES!H1139+GAMES!H1167+GAMES!H1195+GAMES!H1223+GAMES!H1251+GAMES!H1279+GAMES!H1307+GAMES!H1335+GAMES!H1363+GAMES!H1391</f>
        <v>0</v>
      </c>
      <c r="G19" s="147">
        <f>GAMES!I19+GAMES!I47+GAMES!I75+GAMES!I103+GAMES!I131+GAMES!I159+GAMES!I187+GAMES!I215+GAMES!I243+GAMES!I271+GAMES!I299+GAMES!I327+GAMES!I355+GAMES!I383+GAMES!I411+GAMES!I439+GAMES!I467+GAMES!I495+GAMES!I523+GAMES!I551+GAMES!I579+GAMES!I607+GAMES!I635+GAMES!I663+GAMES!I691+GAMES!I719+GAMES!I747+GAMES!I775+GAMES!I803+GAMES!I831+GAMES!I859+GAMES!I887+GAMES!I915+GAMES!I943+GAMES!I971+GAMES!I999+GAMES!I1027+GAMES!I1055+GAMES!I1083+GAMES!I1111+GAMES!I1139+GAMES!I1167+GAMES!I1195+GAMES!I1223+GAMES!I1251+GAMES!I1279+GAMES!I1307+GAMES!I1335+GAMES!I1363+GAMES!I1391</f>
        <v>0</v>
      </c>
      <c r="H19" s="148">
        <f>GAMES!J19+GAMES!J47+GAMES!J75+GAMES!J103+GAMES!J131+GAMES!J159+GAMES!J187+GAMES!J215+GAMES!J243+GAMES!J271+GAMES!J299+GAMES!J327+GAMES!J355+GAMES!J383+GAMES!J411+GAMES!J439+GAMES!J467+GAMES!J495+GAMES!J523+GAMES!J551+GAMES!J579+GAMES!J607+GAMES!J635+GAMES!J663+GAMES!J691+GAMES!J719+GAMES!J747+GAMES!J775+GAMES!J803+GAMES!J831+GAMES!J859+GAMES!J887+GAMES!J915+GAMES!J943+GAMES!J971+GAMES!J999+GAMES!J1027+GAMES!J1055+GAMES!J1083+GAMES!J1111+GAMES!J1139+GAMES!J1167+GAMES!J1195+GAMES!J1223+GAMES!J1251+GAMES!J1279+GAMES!J1307+GAMES!J1335+GAMES!J1363+GAMES!J1391</f>
        <v>0</v>
      </c>
      <c r="I19" s="148">
        <f>GAMES!K19+GAMES!K47+GAMES!K75+GAMES!K103+GAMES!K131+GAMES!K159+GAMES!K187+GAMES!K215+GAMES!K243+GAMES!K271+GAMES!K299+GAMES!K327+GAMES!K355+GAMES!K383+GAMES!K411+GAMES!K439+GAMES!K467+GAMES!K495+GAMES!K523+GAMES!K551+GAMES!K579+GAMES!K607+GAMES!K635+GAMES!K663+GAMES!K691+GAMES!K719+GAMES!K747+GAMES!K775+GAMES!K803+GAMES!K831+GAMES!K859+GAMES!K887+GAMES!K915+GAMES!K943+GAMES!K971+GAMES!K999+GAMES!K1027+GAMES!K1055+GAMES!K1083+GAMES!K1111+GAMES!K1139+GAMES!K1167+GAMES!K1195+GAMES!K1223+GAMES!K1251+GAMES!K1279+GAMES!K1307+GAMES!K1335+GAMES!K1363+GAMES!K1391</f>
        <v>0</v>
      </c>
      <c r="J19" s="148">
        <f>GAMES!L19+GAMES!L47+GAMES!L75+GAMES!L103+GAMES!L131+GAMES!L159+GAMES!L187+GAMES!L215+GAMES!L243+GAMES!L271+GAMES!L299+GAMES!L327+GAMES!L355+GAMES!L383+GAMES!L411+GAMES!L439+GAMES!L467+GAMES!L495+GAMES!L523+GAMES!L551+GAMES!L579+GAMES!L607+GAMES!L635+GAMES!L663+GAMES!L691+GAMES!L719+GAMES!L747+GAMES!L775+GAMES!L803+GAMES!L831+GAMES!L859+GAMES!L887+GAMES!L915+GAMES!L943+GAMES!L971+GAMES!L999+GAMES!L1027+GAMES!L1055+GAMES!L1083+GAMES!L1111+GAMES!L1139+GAMES!L1167+GAMES!L1195+GAMES!L1223+GAMES!L1251+GAMES!L1279+GAMES!L1307+GAMES!L1335+GAMES!L1363+GAMES!L1391</f>
        <v>0</v>
      </c>
      <c r="K19" s="148">
        <f>GAMES!M19+GAMES!M47+GAMES!M75+GAMES!M103+GAMES!M131+GAMES!M159+GAMES!M187+GAMES!M215+GAMES!M243+GAMES!M271+GAMES!M299+GAMES!M327+GAMES!M355+GAMES!M383+GAMES!M411+GAMES!M439+GAMES!M467+GAMES!M495+GAMES!M523+GAMES!M551+GAMES!M579+GAMES!M607+GAMES!M635+GAMES!M663+GAMES!M691+GAMES!M719+GAMES!M747+GAMES!M775+GAMES!M803+GAMES!M831+GAMES!M859+GAMES!M887+GAMES!M915+GAMES!M943+GAMES!M971+GAMES!M999+GAMES!M1027+GAMES!M1055+GAMES!M1083+GAMES!M1111+GAMES!M1139+GAMES!M1167+GAMES!M1195+GAMES!M1223+GAMES!M1251+GAMES!M1279+GAMES!M1307+GAMES!M1335+GAMES!M1363+GAMES!M1391</f>
        <v>0</v>
      </c>
      <c r="L19" s="148">
        <f>GAMES!N19+GAMES!N47+GAMES!N75+GAMES!N103+GAMES!N131+GAMES!N159+GAMES!N187+GAMES!N215+GAMES!N243+GAMES!N271+GAMES!N299+GAMES!N327+GAMES!N355+GAMES!N383+GAMES!N411+GAMES!N439+GAMES!N467+GAMES!N495+GAMES!N523+GAMES!N551+GAMES!N579+GAMES!N607+GAMES!N635+GAMES!N663+GAMES!N691+GAMES!N719+GAMES!N747+GAMES!N775+GAMES!N803+GAMES!N831+GAMES!N859+GAMES!N887+GAMES!N915+GAMES!N943+GAMES!N971+GAMES!N999+GAMES!N1027+GAMES!N1055+GAMES!N1083+GAMES!N1111+GAMES!N1139+GAMES!N1167+GAMES!N1195+GAMES!N1223+GAMES!N1251+GAMES!N1279+GAMES!N1307+GAMES!N1335+GAMES!N1363+GAMES!N1391</f>
        <v>0</v>
      </c>
      <c r="M19" s="148">
        <f>GAMES!O19+GAMES!O47+GAMES!O75+GAMES!O103+GAMES!O131+GAMES!O159+GAMES!O187+GAMES!O215+GAMES!O243+GAMES!O271+GAMES!O299+GAMES!O327+GAMES!O355+GAMES!O383+GAMES!O411+GAMES!O439+GAMES!O467+GAMES!O495+GAMES!O523+GAMES!O551+GAMES!O579+GAMES!O607+GAMES!O635+GAMES!O663+GAMES!O691+GAMES!O719+GAMES!O747+GAMES!O775+GAMES!O803+GAMES!O831+GAMES!O859+GAMES!O887+GAMES!O915+GAMES!O943+GAMES!O971+GAMES!O999+GAMES!O1027+GAMES!O1055+GAMES!O1083+GAMES!O1111+GAMES!O1139+GAMES!O1167+GAMES!O1195+GAMES!O1223+GAMES!O1251+GAMES!O1279+GAMES!O1307+GAMES!O1335+GAMES!O1363+GAMES!O1391</f>
        <v>0</v>
      </c>
      <c r="N19" s="148">
        <f>GAMES!P19+GAMES!P47+GAMES!P75+GAMES!P103+GAMES!P131+GAMES!P159+GAMES!P187+GAMES!P215+GAMES!P243+GAMES!P271+GAMES!P299+GAMES!P327+GAMES!P355+GAMES!P383+GAMES!P411+GAMES!P439+GAMES!P467+GAMES!P495+GAMES!P523+GAMES!P551+GAMES!P579+GAMES!P607+GAMES!P635+GAMES!P663+GAMES!P691+GAMES!P719+GAMES!P747+GAMES!P775+GAMES!P803+GAMES!P831+GAMES!P859+GAMES!P887+GAMES!P915+GAMES!P943+GAMES!P971+GAMES!P999+GAMES!P1027+GAMES!P1055+GAMES!P1083+GAMES!P1111+GAMES!P1139+GAMES!P1167+GAMES!P1195+GAMES!P1223+GAMES!P1251+GAMES!P1279+GAMES!P1307+GAMES!P1335+GAMES!P1363+GAMES!P1391</f>
        <v>0</v>
      </c>
      <c r="O19" s="148">
        <f>GAMES!Q19+GAMES!Q47+GAMES!Q75+GAMES!Q103+GAMES!Q131+GAMES!Q159+GAMES!Q187+GAMES!Q215+GAMES!Q243+GAMES!Q271+GAMES!Q299+GAMES!Q327+GAMES!Q355+GAMES!Q383+GAMES!Q411+GAMES!Q439+GAMES!Q467+GAMES!Q495+GAMES!Q523+GAMES!Q551+GAMES!Q579+GAMES!Q607+GAMES!Q635+GAMES!Q663+GAMES!Q691+GAMES!Q719+GAMES!Q747+GAMES!Q775+GAMES!Q803+GAMES!Q831+GAMES!Q859+GAMES!Q887+GAMES!Q915+GAMES!Q943+GAMES!Q971+GAMES!Q999+GAMES!Q1027+GAMES!Q1055+GAMES!Q1083+GAMES!Q1111+GAMES!Q1139+GAMES!Q1167+GAMES!Q1195+GAMES!Q1223+GAMES!Q1251+GAMES!Q1279+GAMES!Q1307+GAMES!Q1335+GAMES!Q1363+GAMES!Q1391</f>
        <v>0</v>
      </c>
      <c r="P19" s="149">
        <f>GAMES!R19+GAMES!R47+GAMES!R75+GAMES!R103+GAMES!R131+GAMES!R159+GAMES!R187+GAMES!R215+GAMES!R243+GAMES!R271+GAMES!R299+GAMES!R327+GAMES!R355+GAMES!R383+GAMES!R411+GAMES!R439+GAMES!R467+GAMES!R495+GAMES!R523+GAMES!R551+GAMES!R579+GAMES!R607+GAMES!R635+GAMES!R663+GAMES!R691+GAMES!R719+GAMES!R747+GAMES!R775+GAMES!R803+GAMES!R831+GAMES!R859+GAMES!R887+GAMES!R915+GAMES!R943+GAMES!R971+GAMES!R999+GAMES!R1027+GAMES!R1055+GAMES!R1083+GAMES!R1111+GAMES!R1139+GAMES!R1167+GAMES!R1195+GAMES!R1223+GAMES!R1251+GAMES!R1279+GAMES!R1307+GAMES!R1335+GAMES!R1363+GAMES!R1391</f>
        <v>0</v>
      </c>
      <c r="Q19" s="148">
        <f>GAMES!S19+GAMES!S47+GAMES!S75+GAMES!S103+GAMES!S131+GAMES!S159+GAMES!S187+GAMES!S215+GAMES!S243+GAMES!S271+GAMES!S299+GAMES!S327+GAMES!S355+GAMES!S383+GAMES!S411+GAMES!S439+GAMES!S467+GAMES!S495+GAMES!S523+GAMES!S551+GAMES!S579+GAMES!S607+GAMES!S635+GAMES!S663+GAMES!S691+GAMES!S719+GAMES!S747+GAMES!S775+GAMES!S803+GAMES!S831+GAMES!S859+GAMES!S887+GAMES!S915+GAMES!S943+GAMES!S971+GAMES!S999+GAMES!S1027+GAMES!S1055+GAMES!S1083+GAMES!S1111+GAMES!S1139+GAMES!S1167+GAMES!S1195+GAMES!S1223+GAMES!S1251+GAMES!S1279+GAMES!S1307+GAMES!S1335+GAMES!S1363+GAMES!S1391</f>
        <v>0</v>
      </c>
      <c r="R19" s="148">
        <f>GAMES!T19+GAMES!T47+GAMES!T75+GAMES!T103+GAMES!T131+GAMES!T159+GAMES!T187+GAMES!T215+GAMES!T243+GAMES!T271+GAMES!T299+GAMES!T327+GAMES!T355+GAMES!T383+GAMES!T411+GAMES!T439+GAMES!T467+GAMES!T495+GAMES!T523+GAMES!T551+GAMES!T579+GAMES!T607+GAMES!T635+GAMES!T663+GAMES!T691+GAMES!T719+GAMES!T747+GAMES!T775+GAMES!T803+GAMES!T831+GAMES!T859+GAMES!T887+GAMES!T915+GAMES!T943+GAMES!T971+GAMES!T999+GAMES!T1027+GAMES!T1055+GAMES!T1083+GAMES!T1111+GAMES!T1139+GAMES!T1167+GAMES!T1195+GAMES!T1223+GAMES!T1251+GAMES!T1279+GAMES!T1307+GAMES!T1335+GAMES!T1363+GAMES!T1391</f>
        <v>0</v>
      </c>
      <c r="S19" s="148">
        <f>GAMES!U19+GAMES!U47+GAMES!U75+GAMES!U103+GAMES!U131+GAMES!U159+GAMES!U187+GAMES!U215+GAMES!U243+GAMES!U271+GAMES!U299+GAMES!U327+GAMES!U355+GAMES!U383+GAMES!U411+GAMES!U439+GAMES!U467+GAMES!U495+GAMES!U523+GAMES!U551+GAMES!U579+GAMES!U607+GAMES!U635+GAMES!U663+GAMES!U691+GAMES!U719+GAMES!U747+GAMES!U775+GAMES!U803+GAMES!U831+GAMES!U859+GAMES!U887+GAMES!U915+GAMES!U943+GAMES!U971+GAMES!U999+GAMES!U1027+GAMES!U1055+GAMES!U1083+GAMES!U1111+GAMES!U1139+GAMES!U1167+GAMES!U1195+GAMES!U1223+GAMES!U1251+GAMES!U1279+GAMES!U1307+GAMES!U1335+GAMES!U1363+GAMES!U1391</f>
        <v>0</v>
      </c>
      <c r="T19" s="149">
        <f>GAMES!V19+GAMES!V47+GAMES!V75+GAMES!V103+GAMES!V131+GAMES!V159+GAMES!V187+GAMES!V215+GAMES!V243+GAMES!V271+GAMES!V299+GAMES!V327+GAMES!V355+GAMES!V383+GAMES!V411+GAMES!V439+GAMES!V467+GAMES!V495+GAMES!V523+GAMES!V551+GAMES!V579+GAMES!V607+GAMES!V635+GAMES!V663+GAMES!V691+GAMES!V719+GAMES!V747+GAMES!V775+GAMES!V803+GAMES!V831+GAMES!V859+GAMES!V887+GAMES!V915+GAMES!V943+GAMES!V971+GAMES!V999+GAMES!V1027+GAMES!V1055+GAMES!V1083+GAMES!V1111+GAMES!V1139+GAMES!V1167+GAMES!V1195+GAMES!V1223+GAMES!V1251+GAMES!V1279+GAMES!V1307+GAMES!V1335+GAMES!V1363+GAMES!V1391</f>
        <v>0</v>
      </c>
      <c r="U19" s="146">
        <f>GAMES!W19+GAMES!W47+GAMES!W75+GAMES!W103+GAMES!W131+GAMES!W159+GAMES!W187+GAMES!W215+GAMES!W243+GAMES!W271+GAMES!W299+GAMES!W327+GAMES!W355+GAMES!W383+GAMES!W411+GAMES!W439+GAMES!W467+GAMES!W495+GAMES!W523+GAMES!W551+GAMES!W579+GAMES!W607+GAMES!W635+GAMES!W663+GAMES!W691+GAMES!W719+GAMES!W747+GAMES!W775+GAMES!W803+GAMES!W831+GAMES!W859+GAMES!W887+GAMES!W915+GAMES!W943+GAMES!W971+GAMES!W999+GAMES!W1027+GAMES!W1055+GAMES!W1083+GAMES!W1111+GAMES!W1139+GAMES!W1167+GAMES!W1195+GAMES!W1223+GAMES!W1251+GAMES!W1279+GAMES!W1307+GAMES!W1335+GAMES!W1363+GAMES!W1391</f>
        <v>0</v>
      </c>
      <c r="V19" s="148">
        <f>GAMES!X19+GAMES!X47+GAMES!X75+GAMES!X103+GAMES!X131+GAMES!X159+GAMES!X187+GAMES!X215+GAMES!X243+GAMES!X271+GAMES!X299+GAMES!X327+GAMES!X355+GAMES!X383+GAMES!X411+GAMES!X439+GAMES!X467+GAMES!X495+GAMES!X523+GAMES!X551+GAMES!X579+GAMES!X607+GAMES!X635+GAMES!X663+GAMES!X691+GAMES!X719+GAMES!X747+GAMES!X775+GAMES!X803+GAMES!X831+GAMES!X859+GAMES!X887+GAMES!X915+GAMES!X943+GAMES!X971+GAMES!X999+GAMES!X1027+GAMES!X1055+GAMES!X1083+GAMES!X1111+GAMES!X1139+GAMES!X1167+GAMES!X1195+GAMES!X1223+GAMES!X1251+GAMES!X1279+GAMES!X1307+GAMES!X1335+GAMES!X1363+GAMES!X1391</f>
        <v>0</v>
      </c>
      <c r="W19" s="149">
        <f>GAMES!Y19+GAMES!Y47+GAMES!Y75+GAMES!Y103+GAMES!Y131+GAMES!Y159+GAMES!Y187+GAMES!Y215+GAMES!Y243+GAMES!Y271+GAMES!Y299+GAMES!Y327+GAMES!Y355+GAMES!Y383+GAMES!Y411+GAMES!Y439+GAMES!Y467+GAMES!Y495+GAMES!Y523+GAMES!Y551+GAMES!Y579+GAMES!Y607+GAMES!Y635+GAMES!Y663+GAMES!Y691+GAMES!Y719+GAMES!Y747+GAMES!Y775+GAMES!Y803+GAMES!Y831+GAMES!Y859+GAMES!Y887+GAMES!Y915+GAMES!Y943+GAMES!Y971+GAMES!Y999+GAMES!Y1027+GAMES!Y1055+GAMES!Y1083+GAMES!Y1111+GAMES!Y1139+GAMES!Y1167+GAMES!Y1195+GAMES!Y1223+GAMES!Y1251+GAMES!Y1279+GAMES!Y1307+GAMES!Y1335+GAMES!Y1363+GAMES!Y1391</f>
        <v>0</v>
      </c>
      <c r="X19" s="148">
        <f>GAMES!Z19+GAMES!Z47+GAMES!Z75+GAMES!Z103+GAMES!Z131+GAMES!Z159+GAMES!Z187+GAMES!Z215+GAMES!Z243+GAMES!Z271+GAMES!Z299+GAMES!Z327+GAMES!Z355+GAMES!Z383+GAMES!Z411+GAMES!Z439+GAMES!Z467+GAMES!Z495+GAMES!Z523+GAMES!Z551+GAMES!Z579+GAMES!Z607+GAMES!Z635+GAMES!Z663+GAMES!Z691+GAMES!Z719+GAMES!Z747+GAMES!Z775+GAMES!Z803+GAMES!Z831+GAMES!Z859+GAMES!Z887+GAMES!Z915+GAMES!Z943+GAMES!Z971+GAMES!Z999+GAMES!Z1027+GAMES!Z1055+GAMES!Z1083+GAMES!Z1111+GAMES!Z1139+GAMES!Z1167+GAMES!Z1195+GAMES!Z1223+GAMES!Z1251+GAMES!Z1279+GAMES!Z1307+GAMES!Z1335+GAMES!Z1363+GAMES!Z1391</f>
        <v>0</v>
      </c>
      <c r="Y19" s="147">
        <f>GAMES!AA19+GAMES!AA47+GAMES!AA75+GAMES!AA103+GAMES!AA131+GAMES!AA159+GAMES!AA187+GAMES!AA215+GAMES!AA243+GAMES!AA271+GAMES!AA299+GAMES!AA327+GAMES!AA355+GAMES!AA383+GAMES!AA411+GAMES!AA439+GAMES!AA467+GAMES!AA495+GAMES!AA523+GAMES!AA551+GAMES!AA579+GAMES!AA607+GAMES!AA635+GAMES!AA663+GAMES!AA691+GAMES!AA719+GAMES!AA747+GAMES!AA775+GAMES!AA803+GAMES!AA831+GAMES!AA859+GAMES!AA887+GAMES!AA915+GAMES!AA943+GAMES!AA971+GAMES!AA999+GAMES!AA1027+GAMES!AA1055+GAMES!AA1083+GAMES!AA1111+GAMES!AA1139+GAMES!AA1167+GAMES!AA1195+GAMES!AA1223+GAMES!AA1251+GAMES!AA1279+GAMES!AA1307+GAMES!AA1335+GAMES!AA1363+GAMES!AA1391</f>
        <v>0</v>
      </c>
      <c r="Z19" s="148">
        <f>GAMES!AB19+GAMES!AB47+GAMES!AB75+GAMES!AB103+GAMES!AB131+GAMES!AB159+GAMES!AB187+GAMES!AB215+GAMES!AB243+GAMES!AB271+GAMES!AB299+GAMES!AB327+GAMES!AB355+GAMES!AB383+GAMES!AB411+GAMES!AB439+GAMES!AB467+GAMES!AB495+GAMES!AB523+GAMES!AB551+GAMES!AB579+GAMES!AB607+GAMES!AB635+GAMES!AB663+GAMES!AB691+GAMES!AB719+GAMES!AB747+GAMES!AB775+GAMES!AB803+GAMES!AB831+GAMES!AB859+GAMES!AB887+GAMES!AB915+GAMES!AB943+GAMES!AB971+GAMES!AB999+GAMES!AB1027+GAMES!AB1055+GAMES!AB1083+GAMES!AB1111+GAMES!AB1139+GAMES!AB1167+GAMES!AB1195+GAMES!AB1223+GAMES!AB1251+GAMES!AB1279+GAMES!AB1307+GAMES!AB1335+GAMES!AB1363+GAMES!AB1391</f>
        <v>0</v>
      </c>
      <c r="AA19" s="148">
        <f>GAMES!AC19+GAMES!AC47+GAMES!AC75+GAMES!AC103+GAMES!AC131+GAMES!AC159+GAMES!AC187+GAMES!AC215+GAMES!AC243+GAMES!AC271+GAMES!AC299+GAMES!AC327+GAMES!AC355+GAMES!AC383+GAMES!AC411+GAMES!AC439+GAMES!AC467+GAMES!AC495+GAMES!AC523+GAMES!AC551+GAMES!AC579+GAMES!AC607+GAMES!AC635+GAMES!AC663+GAMES!AC691+GAMES!AC719+GAMES!AC747+GAMES!AC775+GAMES!AC803+GAMES!AC831+GAMES!AC859+GAMES!AC887+GAMES!AC915+GAMES!AC943+GAMES!AC971+GAMES!AC999+GAMES!AC1027+GAMES!AC1055+GAMES!AC1083+GAMES!AC1111+GAMES!AC1139+GAMES!AC1167+GAMES!AC1195+GAMES!AC1223+GAMES!AC1251+GAMES!AC1279+GAMES!AC1307+GAMES!AC1335+GAMES!AC1363+GAMES!AC1391</f>
        <v>0</v>
      </c>
      <c r="AB19" s="149">
        <f>GAMES!AD19+GAMES!AD47+GAMES!AD75+GAMES!AD103+GAMES!AD131+GAMES!AD159+GAMES!AD187+GAMES!AD215+GAMES!AD243+GAMES!AD271+GAMES!AD299+GAMES!AD327+GAMES!AD355+GAMES!AD383+GAMES!AD411+GAMES!AD439+GAMES!AD467+GAMES!AD495+GAMES!AD523+GAMES!AD551+GAMES!AD579+GAMES!AD607+GAMES!AD635+GAMES!AD663+GAMES!AD691+GAMES!AD719+GAMES!AD747+GAMES!AD775+GAMES!AD803+GAMES!AD831+GAMES!AD859+GAMES!AD887+GAMES!AD915+GAMES!AD943+GAMES!AD971+GAMES!AD999+GAMES!AD1027+GAMES!AD1055+GAMES!AD1083+GAMES!AD1111+GAMES!AD1139+GAMES!AD1167+GAMES!AD1195+GAMES!AD1223+GAMES!AD1251+GAMES!AD1279+GAMES!AD1307+GAMES!AD1335+GAMES!AD1363+GAMES!AD1391</f>
        <v>0</v>
      </c>
      <c r="AC19" s="101">
        <f t="shared" si="0"/>
        <v>0</v>
      </c>
      <c r="AD19" s="153"/>
    </row>
    <row r="20" spans="1:30" ht="39.950000000000003" customHeight="1" x14ac:dyDescent="0.25">
      <c r="A20" s="153"/>
      <c r="B20" s="236" t="str">
        <f>IF(GAMES!C20="","",GAMES!C20)</f>
        <v/>
      </c>
      <c r="C20" s="237"/>
      <c r="D20" s="238"/>
      <c r="E20" s="146">
        <f>GAMES!G20+GAMES!G48+GAMES!G76+GAMES!G104+GAMES!G132+GAMES!G160+GAMES!G188+GAMES!G216+GAMES!G244+GAMES!G272+GAMES!G300+GAMES!G328+GAMES!G356+GAMES!G384+GAMES!G412+GAMES!G440+GAMES!G468+GAMES!G496+GAMES!G524+GAMES!G552+GAMES!G580+GAMES!G608+GAMES!G636+GAMES!G664+GAMES!G692+GAMES!G720+GAMES!G748+GAMES!G776+GAMES!G804+GAMES!G832+GAMES!G860+GAMES!G888+GAMES!G916+GAMES!G944+GAMES!G972+GAMES!G1000+GAMES!G1028+GAMES!G1056+GAMES!G1084+GAMES!G1112+GAMES!G1140+GAMES!G1168+GAMES!G1196+GAMES!G1224+GAMES!G1252+GAMES!G1280+GAMES!G1308+GAMES!G1336+GAMES!G1364+GAMES!G1392</f>
        <v>0</v>
      </c>
      <c r="F20" s="146">
        <f>GAMES!H20+GAMES!H48+GAMES!H76+GAMES!H104+GAMES!H132+GAMES!H160+GAMES!H188+GAMES!H216+GAMES!H244+GAMES!H272+GAMES!H300+GAMES!H328+GAMES!H356+GAMES!H384+GAMES!H412+GAMES!H440+GAMES!H468+GAMES!H496+GAMES!H524+GAMES!H552+GAMES!H580+GAMES!H608+GAMES!H636+GAMES!H664+GAMES!H692+GAMES!H720+GAMES!H748+GAMES!H776+GAMES!H804+GAMES!H832+GAMES!H860+GAMES!H888+GAMES!H916+GAMES!H944+GAMES!H972+GAMES!H1000+GAMES!H1028+GAMES!H1056+GAMES!H1084+GAMES!H1112+GAMES!H1140+GAMES!H1168+GAMES!H1196+GAMES!H1224+GAMES!H1252+GAMES!H1280+GAMES!H1308+GAMES!H1336+GAMES!H1364+GAMES!H1392</f>
        <v>0</v>
      </c>
      <c r="G20" s="147">
        <f>GAMES!I20+GAMES!I48+GAMES!I76+GAMES!I104+GAMES!I132+GAMES!I160+GAMES!I188+GAMES!I216+GAMES!I244+GAMES!I272+GAMES!I300+GAMES!I328+GAMES!I356+GAMES!I384+GAMES!I412+GAMES!I440+GAMES!I468+GAMES!I496+GAMES!I524+GAMES!I552+GAMES!I580+GAMES!I608+GAMES!I636+GAMES!I664+GAMES!I692+GAMES!I720+GAMES!I748+GAMES!I776+GAMES!I804+GAMES!I832+GAMES!I860+GAMES!I888+GAMES!I916+GAMES!I944+GAMES!I972+GAMES!I1000+GAMES!I1028+GAMES!I1056+GAMES!I1084+GAMES!I1112+GAMES!I1140+GAMES!I1168+GAMES!I1196+GAMES!I1224+GAMES!I1252+GAMES!I1280+GAMES!I1308+GAMES!I1336+GAMES!I1364+GAMES!I1392</f>
        <v>0</v>
      </c>
      <c r="H20" s="148">
        <f>GAMES!J20+GAMES!J48+GAMES!J76+GAMES!J104+GAMES!J132+GAMES!J160+GAMES!J188+GAMES!J216+GAMES!J244+GAMES!J272+GAMES!J300+GAMES!J328+GAMES!J356+GAMES!J384+GAMES!J412+GAMES!J440+GAMES!J468+GAMES!J496+GAMES!J524+GAMES!J552+GAMES!J580+GAMES!J608+GAMES!J636+GAMES!J664+GAMES!J692+GAMES!J720+GAMES!J748+GAMES!J776+GAMES!J804+GAMES!J832+GAMES!J860+GAMES!J888+GAMES!J916+GAMES!J944+GAMES!J972+GAMES!J1000+GAMES!J1028+GAMES!J1056+GAMES!J1084+GAMES!J1112+GAMES!J1140+GAMES!J1168+GAMES!J1196+GAMES!J1224+GAMES!J1252+GAMES!J1280+GAMES!J1308+GAMES!J1336+GAMES!J1364+GAMES!J1392</f>
        <v>0</v>
      </c>
      <c r="I20" s="148">
        <f>GAMES!K20+GAMES!K48+GAMES!K76+GAMES!K104+GAMES!K132+GAMES!K160+GAMES!K188+GAMES!K216+GAMES!K244+GAMES!K272+GAMES!K300+GAMES!K328+GAMES!K356+GAMES!K384+GAMES!K412+GAMES!K440+GAMES!K468+GAMES!K496+GAMES!K524+GAMES!K552+GAMES!K580+GAMES!K608+GAMES!K636+GAMES!K664+GAMES!K692+GAMES!K720+GAMES!K748+GAMES!K776+GAMES!K804+GAMES!K832+GAMES!K860+GAMES!K888+GAMES!K916+GAMES!K944+GAMES!K972+GAMES!K1000+GAMES!K1028+GAMES!K1056+GAMES!K1084+GAMES!K1112+GAMES!K1140+GAMES!K1168+GAMES!K1196+GAMES!K1224+GAMES!K1252+GAMES!K1280+GAMES!K1308+GAMES!K1336+GAMES!K1364+GAMES!K1392</f>
        <v>0</v>
      </c>
      <c r="J20" s="148">
        <f>GAMES!L20+GAMES!L48+GAMES!L76+GAMES!L104+GAMES!L132+GAMES!L160+GAMES!L188+GAMES!L216+GAMES!L244+GAMES!L272+GAMES!L300+GAMES!L328+GAMES!L356+GAMES!L384+GAMES!L412+GAMES!L440+GAMES!L468+GAMES!L496+GAMES!L524+GAMES!L552+GAMES!L580+GAMES!L608+GAMES!L636+GAMES!L664+GAMES!L692+GAMES!L720+GAMES!L748+GAMES!L776+GAMES!L804+GAMES!L832+GAMES!L860+GAMES!L888+GAMES!L916+GAMES!L944+GAMES!L972+GAMES!L1000+GAMES!L1028+GAMES!L1056+GAMES!L1084+GAMES!L1112+GAMES!L1140+GAMES!L1168+GAMES!L1196+GAMES!L1224+GAMES!L1252+GAMES!L1280+GAMES!L1308+GAMES!L1336+GAMES!L1364+GAMES!L1392</f>
        <v>0</v>
      </c>
      <c r="K20" s="148">
        <f>GAMES!M20+GAMES!M48+GAMES!M76+GAMES!M104+GAMES!M132+GAMES!M160+GAMES!M188+GAMES!M216+GAMES!M244+GAMES!M272+GAMES!M300+GAMES!M328+GAMES!M356+GAMES!M384+GAMES!M412+GAMES!M440+GAMES!M468+GAMES!M496+GAMES!M524+GAMES!M552+GAMES!M580+GAMES!M608+GAMES!M636+GAMES!M664+GAMES!M692+GAMES!M720+GAMES!M748+GAMES!M776+GAMES!M804+GAMES!M832+GAMES!M860+GAMES!M888+GAMES!M916+GAMES!M944+GAMES!M972+GAMES!M1000+GAMES!M1028+GAMES!M1056+GAMES!M1084+GAMES!M1112+GAMES!M1140+GAMES!M1168+GAMES!M1196+GAMES!M1224+GAMES!M1252+GAMES!M1280+GAMES!M1308+GAMES!M1336+GAMES!M1364+GAMES!M1392</f>
        <v>0</v>
      </c>
      <c r="L20" s="148">
        <f>GAMES!N20+GAMES!N48+GAMES!N76+GAMES!N104+GAMES!N132+GAMES!N160+GAMES!N188+GAMES!N216+GAMES!N244+GAMES!N272+GAMES!N300+GAMES!N328+GAMES!N356+GAMES!N384+GAMES!N412+GAMES!N440+GAMES!N468+GAMES!N496+GAMES!N524+GAMES!N552+GAMES!N580+GAMES!N608+GAMES!N636+GAMES!N664+GAMES!N692+GAMES!N720+GAMES!N748+GAMES!N776+GAMES!N804+GAMES!N832+GAMES!N860+GAMES!N888+GAMES!N916+GAMES!N944+GAMES!N972+GAMES!N1000+GAMES!N1028+GAMES!N1056+GAMES!N1084+GAMES!N1112+GAMES!N1140+GAMES!N1168+GAMES!N1196+GAMES!N1224+GAMES!N1252+GAMES!N1280+GAMES!N1308+GAMES!N1336+GAMES!N1364+GAMES!N1392</f>
        <v>0</v>
      </c>
      <c r="M20" s="148">
        <f>GAMES!O20+GAMES!O48+GAMES!O76+GAMES!O104+GAMES!O132+GAMES!O160+GAMES!O188+GAMES!O216+GAMES!O244+GAMES!O272+GAMES!O300+GAMES!O328+GAMES!O356+GAMES!O384+GAMES!O412+GAMES!O440+GAMES!O468+GAMES!O496+GAMES!O524+GAMES!O552+GAMES!O580+GAMES!O608+GAMES!O636+GAMES!O664+GAMES!O692+GAMES!O720+GAMES!O748+GAMES!O776+GAMES!O804+GAMES!O832+GAMES!O860+GAMES!O888+GAMES!O916+GAMES!O944+GAMES!O972+GAMES!O1000+GAMES!O1028+GAMES!O1056+GAMES!O1084+GAMES!O1112+GAMES!O1140+GAMES!O1168+GAMES!O1196+GAMES!O1224+GAMES!O1252+GAMES!O1280+GAMES!O1308+GAMES!O1336+GAMES!O1364+GAMES!O1392</f>
        <v>0</v>
      </c>
      <c r="N20" s="148">
        <f>GAMES!P20+GAMES!P48+GAMES!P76+GAMES!P104+GAMES!P132+GAMES!P160+GAMES!P188+GAMES!P216+GAMES!P244+GAMES!P272+GAMES!P300+GAMES!P328+GAMES!P356+GAMES!P384+GAMES!P412+GAMES!P440+GAMES!P468+GAMES!P496+GAMES!P524+GAMES!P552+GAMES!P580+GAMES!P608+GAMES!P636+GAMES!P664+GAMES!P692+GAMES!P720+GAMES!P748+GAMES!P776+GAMES!P804+GAMES!P832+GAMES!P860+GAMES!P888+GAMES!P916+GAMES!P944+GAMES!P972+GAMES!P1000+GAMES!P1028+GAMES!P1056+GAMES!P1084+GAMES!P1112+GAMES!P1140+GAMES!P1168+GAMES!P1196+GAMES!P1224+GAMES!P1252+GAMES!P1280+GAMES!P1308+GAMES!P1336+GAMES!P1364+GAMES!P1392</f>
        <v>0</v>
      </c>
      <c r="O20" s="148">
        <f>GAMES!Q20+GAMES!Q48+GAMES!Q76+GAMES!Q104+GAMES!Q132+GAMES!Q160+GAMES!Q188+GAMES!Q216+GAMES!Q244+GAMES!Q272+GAMES!Q300+GAMES!Q328+GAMES!Q356+GAMES!Q384+GAMES!Q412+GAMES!Q440+GAMES!Q468+GAMES!Q496+GAMES!Q524+GAMES!Q552+GAMES!Q580+GAMES!Q608+GAMES!Q636+GAMES!Q664+GAMES!Q692+GAMES!Q720+GAMES!Q748+GAMES!Q776+GAMES!Q804+GAMES!Q832+GAMES!Q860+GAMES!Q888+GAMES!Q916+GAMES!Q944+GAMES!Q972+GAMES!Q1000+GAMES!Q1028+GAMES!Q1056+GAMES!Q1084+GAMES!Q1112+GAMES!Q1140+GAMES!Q1168+GAMES!Q1196+GAMES!Q1224+GAMES!Q1252+GAMES!Q1280+GAMES!Q1308+GAMES!Q1336+GAMES!Q1364+GAMES!Q1392</f>
        <v>0</v>
      </c>
      <c r="P20" s="149">
        <f>GAMES!R20+GAMES!R48+GAMES!R76+GAMES!R104+GAMES!R132+GAMES!R160+GAMES!R188+GAMES!R216+GAMES!R244+GAMES!R272+GAMES!R300+GAMES!R328+GAMES!R356+GAMES!R384+GAMES!R412+GAMES!R440+GAMES!R468+GAMES!R496+GAMES!R524+GAMES!R552+GAMES!R580+GAMES!R608+GAMES!R636+GAMES!R664+GAMES!R692+GAMES!R720+GAMES!R748+GAMES!R776+GAMES!R804+GAMES!R832+GAMES!R860+GAMES!R888+GAMES!R916+GAMES!R944+GAMES!R972+GAMES!R1000+GAMES!R1028+GAMES!R1056+GAMES!R1084+GAMES!R1112+GAMES!R1140+GAMES!R1168+GAMES!R1196+GAMES!R1224+GAMES!R1252+GAMES!R1280+GAMES!R1308+GAMES!R1336+GAMES!R1364+GAMES!R1392</f>
        <v>0</v>
      </c>
      <c r="Q20" s="148">
        <f>GAMES!S20+GAMES!S48+GAMES!S76+GAMES!S104+GAMES!S132+GAMES!S160+GAMES!S188+GAMES!S216+GAMES!S244+GAMES!S272+GAMES!S300+GAMES!S328+GAMES!S356+GAMES!S384+GAMES!S412+GAMES!S440+GAMES!S468+GAMES!S496+GAMES!S524+GAMES!S552+GAMES!S580+GAMES!S608+GAMES!S636+GAMES!S664+GAMES!S692+GAMES!S720+GAMES!S748+GAMES!S776+GAMES!S804+GAMES!S832+GAMES!S860+GAMES!S888+GAMES!S916+GAMES!S944+GAMES!S972+GAMES!S1000+GAMES!S1028+GAMES!S1056+GAMES!S1084+GAMES!S1112+GAMES!S1140+GAMES!S1168+GAMES!S1196+GAMES!S1224+GAMES!S1252+GAMES!S1280+GAMES!S1308+GAMES!S1336+GAMES!S1364+GAMES!S1392</f>
        <v>0</v>
      </c>
      <c r="R20" s="148">
        <f>GAMES!T20+GAMES!T48+GAMES!T76+GAMES!T104+GAMES!T132+GAMES!T160+GAMES!T188+GAMES!T216+GAMES!T244+GAMES!T272+GAMES!T300+GAMES!T328+GAMES!T356+GAMES!T384+GAMES!T412+GAMES!T440+GAMES!T468+GAMES!T496+GAMES!T524+GAMES!T552+GAMES!T580+GAMES!T608+GAMES!T636+GAMES!T664+GAMES!T692+GAMES!T720+GAMES!T748+GAMES!T776+GAMES!T804+GAMES!T832+GAMES!T860+GAMES!T888+GAMES!T916+GAMES!T944+GAMES!T972+GAMES!T1000+GAMES!T1028+GAMES!T1056+GAMES!T1084+GAMES!T1112+GAMES!T1140+GAMES!T1168+GAMES!T1196+GAMES!T1224+GAMES!T1252+GAMES!T1280+GAMES!T1308+GAMES!T1336+GAMES!T1364+GAMES!T1392</f>
        <v>0</v>
      </c>
      <c r="S20" s="148">
        <f>GAMES!U20+GAMES!U48+GAMES!U76+GAMES!U104+GAMES!U132+GAMES!U160+GAMES!U188+GAMES!U216+GAMES!U244+GAMES!U272+GAMES!U300+GAMES!U328+GAMES!U356+GAMES!U384+GAMES!U412+GAMES!U440+GAMES!U468+GAMES!U496+GAMES!U524+GAMES!U552+GAMES!U580+GAMES!U608+GAMES!U636+GAMES!U664+GAMES!U692+GAMES!U720+GAMES!U748+GAMES!U776+GAMES!U804+GAMES!U832+GAMES!U860+GAMES!U888+GAMES!U916+GAMES!U944+GAMES!U972+GAMES!U1000+GAMES!U1028+GAMES!U1056+GAMES!U1084+GAMES!U1112+GAMES!U1140+GAMES!U1168+GAMES!U1196+GAMES!U1224+GAMES!U1252+GAMES!U1280+GAMES!U1308+GAMES!U1336+GAMES!U1364+GAMES!U1392</f>
        <v>0</v>
      </c>
      <c r="T20" s="149">
        <f>GAMES!V20+GAMES!V48+GAMES!V76+GAMES!V104+GAMES!V132+GAMES!V160+GAMES!V188+GAMES!V216+GAMES!V244+GAMES!V272+GAMES!V300+GAMES!V328+GAMES!V356+GAMES!V384+GAMES!V412+GAMES!V440+GAMES!V468+GAMES!V496+GAMES!V524+GAMES!V552+GAMES!V580+GAMES!V608+GAMES!V636+GAMES!V664+GAMES!V692+GAMES!V720+GAMES!V748+GAMES!V776+GAMES!V804+GAMES!V832+GAMES!V860+GAMES!V888+GAMES!V916+GAMES!V944+GAMES!V972+GAMES!V1000+GAMES!V1028+GAMES!V1056+GAMES!V1084+GAMES!V1112+GAMES!V1140+GAMES!V1168+GAMES!V1196+GAMES!V1224+GAMES!V1252+GAMES!V1280+GAMES!V1308+GAMES!V1336+GAMES!V1364+GAMES!V1392</f>
        <v>0</v>
      </c>
      <c r="U20" s="146">
        <f>GAMES!W20+GAMES!W48+GAMES!W76+GAMES!W104+GAMES!W132+GAMES!W160+GAMES!W188+GAMES!W216+GAMES!W244+GAMES!W272+GAMES!W300+GAMES!W328+GAMES!W356+GAMES!W384+GAMES!W412+GAMES!W440+GAMES!W468+GAMES!W496+GAMES!W524+GAMES!W552+GAMES!W580+GAMES!W608+GAMES!W636+GAMES!W664+GAMES!W692+GAMES!W720+GAMES!W748+GAMES!W776+GAMES!W804+GAMES!W832+GAMES!W860+GAMES!W888+GAMES!W916+GAMES!W944+GAMES!W972+GAMES!W1000+GAMES!W1028+GAMES!W1056+GAMES!W1084+GAMES!W1112+GAMES!W1140+GAMES!W1168+GAMES!W1196+GAMES!W1224+GAMES!W1252+GAMES!W1280+GAMES!W1308+GAMES!W1336+GAMES!W1364+GAMES!W1392</f>
        <v>0</v>
      </c>
      <c r="V20" s="148">
        <f>GAMES!X20+GAMES!X48+GAMES!X76+GAMES!X104+GAMES!X132+GAMES!X160+GAMES!X188+GAMES!X216+GAMES!X244+GAMES!X272+GAMES!X300+GAMES!X328+GAMES!X356+GAMES!X384+GAMES!X412+GAMES!X440+GAMES!X468+GAMES!X496+GAMES!X524+GAMES!X552+GAMES!X580+GAMES!X608+GAMES!X636+GAMES!X664+GAMES!X692+GAMES!X720+GAMES!X748+GAMES!X776+GAMES!X804+GAMES!X832+GAMES!X860+GAMES!X888+GAMES!X916+GAMES!X944+GAMES!X972+GAMES!X1000+GAMES!X1028+GAMES!X1056+GAMES!X1084+GAMES!X1112+GAMES!X1140+GAMES!X1168+GAMES!X1196+GAMES!X1224+GAMES!X1252+GAMES!X1280+GAMES!X1308+GAMES!X1336+GAMES!X1364+GAMES!X1392</f>
        <v>0</v>
      </c>
      <c r="W20" s="149">
        <f>GAMES!Y20+GAMES!Y48+GAMES!Y76+GAMES!Y104+GAMES!Y132+GAMES!Y160+GAMES!Y188+GAMES!Y216+GAMES!Y244+GAMES!Y272+GAMES!Y300+GAMES!Y328+GAMES!Y356+GAMES!Y384+GAMES!Y412+GAMES!Y440+GAMES!Y468+GAMES!Y496+GAMES!Y524+GAMES!Y552+GAMES!Y580+GAMES!Y608+GAMES!Y636+GAMES!Y664+GAMES!Y692+GAMES!Y720+GAMES!Y748+GAMES!Y776+GAMES!Y804+GAMES!Y832+GAMES!Y860+GAMES!Y888+GAMES!Y916+GAMES!Y944+GAMES!Y972+GAMES!Y1000+GAMES!Y1028+GAMES!Y1056+GAMES!Y1084+GAMES!Y1112+GAMES!Y1140+GAMES!Y1168+GAMES!Y1196+GAMES!Y1224+GAMES!Y1252+GAMES!Y1280+GAMES!Y1308+GAMES!Y1336+GAMES!Y1364+GAMES!Y1392</f>
        <v>0</v>
      </c>
      <c r="X20" s="148">
        <f>GAMES!Z20+GAMES!Z48+GAMES!Z76+GAMES!Z104+GAMES!Z132+GAMES!Z160+GAMES!Z188+GAMES!Z216+GAMES!Z244+GAMES!Z272+GAMES!Z300+GAMES!Z328+GAMES!Z356+GAMES!Z384+GAMES!Z412+GAMES!Z440+GAMES!Z468+GAMES!Z496+GAMES!Z524+GAMES!Z552+GAMES!Z580+GAMES!Z608+GAMES!Z636+GAMES!Z664+GAMES!Z692+GAMES!Z720+GAMES!Z748+GAMES!Z776+GAMES!Z804+GAMES!Z832+GAMES!Z860+GAMES!Z888+GAMES!Z916+GAMES!Z944+GAMES!Z972+GAMES!Z1000+GAMES!Z1028+GAMES!Z1056+GAMES!Z1084+GAMES!Z1112+GAMES!Z1140+GAMES!Z1168+GAMES!Z1196+GAMES!Z1224+GAMES!Z1252+GAMES!Z1280+GAMES!Z1308+GAMES!Z1336+GAMES!Z1364+GAMES!Z1392</f>
        <v>0</v>
      </c>
      <c r="Y20" s="147">
        <f>GAMES!AA20+GAMES!AA48+GAMES!AA76+GAMES!AA104+GAMES!AA132+GAMES!AA160+GAMES!AA188+GAMES!AA216+GAMES!AA244+GAMES!AA272+GAMES!AA300+GAMES!AA328+GAMES!AA356+GAMES!AA384+GAMES!AA412+GAMES!AA440+GAMES!AA468+GAMES!AA496+GAMES!AA524+GAMES!AA552+GAMES!AA580+GAMES!AA608+GAMES!AA636+GAMES!AA664+GAMES!AA692+GAMES!AA720+GAMES!AA748+GAMES!AA776+GAMES!AA804+GAMES!AA832+GAMES!AA860+GAMES!AA888+GAMES!AA916+GAMES!AA944+GAMES!AA972+GAMES!AA1000+GAMES!AA1028+GAMES!AA1056+GAMES!AA1084+GAMES!AA1112+GAMES!AA1140+GAMES!AA1168+GAMES!AA1196+GAMES!AA1224+GAMES!AA1252+GAMES!AA1280+GAMES!AA1308+GAMES!AA1336+GAMES!AA1364+GAMES!AA1392</f>
        <v>0</v>
      </c>
      <c r="Z20" s="148">
        <f>GAMES!AB20+GAMES!AB48+GAMES!AB76+GAMES!AB104+GAMES!AB132+GAMES!AB160+GAMES!AB188+GAMES!AB216+GAMES!AB244+GAMES!AB272+GAMES!AB300+GAMES!AB328+GAMES!AB356+GAMES!AB384+GAMES!AB412+GAMES!AB440+GAMES!AB468+GAMES!AB496+GAMES!AB524+GAMES!AB552+GAMES!AB580+GAMES!AB608+GAMES!AB636+GAMES!AB664+GAMES!AB692+GAMES!AB720+GAMES!AB748+GAMES!AB776+GAMES!AB804+GAMES!AB832+GAMES!AB860+GAMES!AB888+GAMES!AB916+GAMES!AB944+GAMES!AB972+GAMES!AB1000+GAMES!AB1028+GAMES!AB1056+GAMES!AB1084+GAMES!AB1112+GAMES!AB1140+GAMES!AB1168+GAMES!AB1196+GAMES!AB1224+GAMES!AB1252+GAMES!AB1280+GAMES!AB1308+GAMES!AB1336+GAMES!AB1364+GAMES!AB1392</f>
        <v>0</v>
      </c>
      <c r="AA20" s="148">
        <f>GAMES!AC20+GAMES!AC48+GAMES!AC76+GAMES!AC104+GAMES!AC132+GAMES!AC160+GAMES!AC188+GAMES!AC216+GAMES!AC244+GAMES!AC272+GAMES!AC300+GAMES!AC328+GAMES!AC356+GAMES!AC384+GAMES!AC412+GAMES!AC440+GAMES!AC468+GAMES!AC496+GAMES!AC524+GAMES!AC552+GAMES!AC580+GAMES!AC608+GAMES!AC636+GAMES!AC664+GAMES!AC692+GAMES!AC720+GAMES!AC748+GAMES!AC776+GAMES!AC804+GAMES!AC832+GAMES!AC860+GAMES!AC888+GAMES!AC916+GAMES!AC944+GAMES!AC972+GAMES!AC1000+GAMES!AC1028+GAMES!AC1056+GAMES!AC1084+GAMES!AC1112+GAMES!AC1140+GAMES!AC1168+GAMES!AC1196+GAMES!AC1224+GAMES!AC1252+GAMES!AC1280+GAMES!AC1308+GAMES!AC1336+GAMES!AC1364+GAMES!AC1392</f>
        <v>0</v>
      </c>
      <c r="AB20" s="149">
        <f>GAMES!AD20+GAMES!AD48+GAMES!AD76+GAMES!AD104+GAMES!AD132+GAMES!AD160+GAMES!AD188+GAMES!AD216+GAMES!AD244+GAMES!AD272+GAMES!AD300+GAMES!AD328+GAMES!AD356+GAMES!AD384+GAMES!AD412+GAMES!AD440+GAMES!AD468+GAMES!AD496+GAMES!AD524+GAMES!AD552+GAMES!AD580+GAMES!AD608+GAMES!AD636+GAMES!AD664+GAMES!AD692+GAMES!AD720+GAMES!AD748+GAMES!AD776+GAMES!AD804+GAMES!AD832+GAMES!AD860+GAMES!AD888+GAMES!AD916+GAMES!AD944+GAMES!AD972+GAMES!AD1000+GAMES!AD1028+GAMES!AD1056+GAMES!AD1084+GAMES!AD1112+GAMES!AD1140+GAMES!AD1168+GAMES!AD1196+GAMES!AD1224+GAMES!AD1252+GAMES!AD1280+GAMES!AD1308+GAMES!AD1336+GAMES!AD1364+GAMES!AD1392</f>
        <v>0</v>
      </c>
      <c r="AC20" s="101">
        <f t="shared" si="0"/>
        <v>0</v>
      </c>
      <c r="AD20" s="153"/>
    </row>
    <row r="21" spans="1:30" ht="39.950000000000003" customHeight="1" x14ac:dyDescent="0.25">
      <c r="A21" s="153"/>
      <c r="B21" s="236" t="str">
        <f>IF(GAMES!C21="","",GAMES!C21)</f>
        <v/>
      </c>
      <c r="C21" s="237"/>
      <c r="D21" s="238"/>
      <c r="E21" s="146">
        <f>GAMES!G21+GAMES!G49+GAMES!G77+GAMES!G105+GAMES!G133+GAMES!G161+GAMES!G189+GAMES!G217+GAMES!G245+GAMES!G273+GAMES!G301+GAMES!G329+GAMES!G357+GAMES!G385+GAMES!G413+GAMES!G441+GAMES!G469+GAMES!G497+GAMES!G525+GAMES!G553+GAMES!G581+GAMES!G609+GAMES!G637+GAMES!G665+GAMES!G693+GAMES!G721+GAMES!G749+GAMES!G777+GAMES!G805+GAMES!G833+GAMES!G861+GAMES!G889+GAMES!G917+GAMES!G945+GAMES!G973+GAMES!G1001+GAMES!G1029+GAMES!G1057+GAMES!G1085+GAMES!G1113+GAMES!G1141+GAMES!G1169+GAMES!G1197+GAMES!G1225+GAMES!G1253+GAMES!G1281+GAMES!G1309+GAMES!G1337+GAMES!G1365+GAMES!G1393</f>
        <v>0</v>
      </c>
      <c r="F21" s="146">
        <f>GAMES!H21+GAMES!H49+GAMES!H77+GAMES!H105+GAMES!H133+GAMES!H161+GAMES!H189+GAMES!H217+GAMES!H245+GAMES!H273+GAMES!H301+GAMES!H329+GAMES!H357+GAMES!H385+GAMES!H413+GAMES!H441+GAMES!H469+GAMES!H497+GAMES!H525+GAMES!H553+GAMES!H581+GAMES!H609+GAMES!H637+GAMES!H665+GAMES!H693+GAMES!H721+GAMES!H749+GAMES!H777+GAMES!H805+GAMES!H833+GAMES!H861+GAMES!H889+GAMES!H917+GAMES!H945+GAMES!H973+GAMES!H1001+GAMES!H1029+GAMES!H1057+GAMES!H1085+GAMES!H1113+GAMES!H1141+GAMES!H1169+GAMES!H1197+GAMES!H1225+GAMES!H1253+GAMES!H1281+GAMES!H1309+GAMES!H1337+GAMES!H1365+GAMES!H1393</f>
        <v>0</v>
      </c>
      <c r="G21" s="147">
        <f>GAMES!I21+GAMES!I49+GAMES!I77+GAMES!I105+GAMES!I133+GAMES!I161+GAMES!I189+GAMES!I217+GAMES!I245+GAMES!I273+GAMES!I301+GAMES!I329+GAMES!I357+GAMES!I385+GAMES!I413+GAMES!I441+GAMES!I469+GAMES!I497+GAMES!I525+GAMES!I553+GAMES!I581+GAMES!I609+GAMES!I637+GAMES!I665+GAMES!I693+GAMES!I721+GAMES!I749+GAMES!I777+GAMES!I805+GAMES!I833+GAMES!I861+GAMES!I889+GAMES!I917+GAMES!I945+GAMES!I973+GAMES!I1001+GAMES!I1029+GAMES!I1057+GAMES!I1085+GAMES!I1113+GAMES!I1141+GAMES!I1169+GAMES!I1197+GAMES!I1225+GAMES!I1253+GAMES!I1281+GAMES!I1309+GAMES!I1337+GAMES!I1365+GAMES!I1393</f>
        <v>0</v>
      </c>
      <c r="H21" s="148">
        <f>GAMES!J21+GAMES!J49+GAMES!J77+GAMES!J105+GAMES!J133+GAMES!J161+GAMES!J189+GAMES!J217+GAMES!J245+GAMES!J273+GAMES!J301+GAMES!J329+GAMES!J357+GAMES!J385+GAMES!J413+GAMES!J441+GAMES!J469+GAMES!J497+GAMES!J525+GAMES!J553+GAMES!J581+GAMES!J609+GAMES!J637+GAMES!J665+GAMES!J693+GAMES!J721+GAMES!J749+GAMES!J777+GAMES!J805+GAMES!J833+GAMES!J861+GAMES!J889+GAMES!J917+GAMES!J945+GAMES!J973+GAMES!J1001+GAMES!J1029+GAMES!J1057+GAMES!J1085+GAMES!J1113+GAMES!J1141+GAMES!J1169+GAMES!J1197+GAMES!J1225+GAMES!J1253+GAMES!J1281+GAMES!J1309+GAMES!J1337+GAMES!J1365+GAMES!J1393</f>
        <v>0</v>
      </c>
      <c r="I21" s="148">
        <f>GAMES!K21+GAMES!K49+GAMES!K77+GAMES!K105+GAMES!K133+GAMES!K161+GAMES!K189+GAMES!K217+GAMES!K245+GAMES!K273+GAMES!K301+GAMES!K329+GAMES!K357+GAMES!K385+GAMES!K413+GAMES!K441+GAMES!K469+GAMES!K497+GAMES!K525+GAMES!K553+GAMES!K581+GAMES!K609+GAMES!K637+GAMES!K665+GAMES!K693+GAMES!K721+GAMES!K749+GAMES!K777+GAMES!K805+GAMES!K833+GAMES!K861+GAMES!K889+GAMES!K917+GAMES!K945+GAMES!K973+GAMES!K1001+GAMES!K1029+GAMES!K1057+GAMES!K1085+GAMES!K1113+GAMES!K1141+GAMES!K1169+GAMES!K1197+GAMES!K1225+GAMES!K1253+GAMES!K1281+GAMES!K1309+GAMES!K1337+GAMES!K1365+GAMES!K1393</f>
        <v>0</v>
      </c>
      <c r="J21" s="148">
        <f>GAMES!L21+GAMES!L49+GAMES!L77+GAMES!L105+GAMES!L133+GAMES!L161+GAMES!L189+GAMES!L217+GAMES!L245+GAMES!L273+GAMES!L301+GAMES!L329+GAMES!L357+GAMES!L385+GAMES!L413+GAMES!L441+GAMES!L469+GAMES!L497+GAMES!L525+GAMES!L553+GAMES!L581+GAMES!L609+GAMES!L637+GAMES!L665+GAMES!L693+GAMES!L721+GAMES!L749+GAMES!L777+GAMES!L805+GAMES!L833+GAMES!L861+GAMES!L889+GAMES!L917+GAMES!L945+GAMES!L973+GAMES!L1001+GAMES!L1029+GAMES!L1057+GAMES!L1085+GAMES!L1113+GAMES!L1141+GAMES!L1169+GAMES!L1197+GAMES!L1225+GAMES!L1253+GAMES!L1281+GAMES!L1309+GAMES!L1337+GAMES!L1365+GAMES!L1393</f>
        <v>0</v>
      </c>
      <c r="K21" s="148">
        <f>GAMES!M21+GAMES!M49+GAMES!M77+GAMES!M105+GAMES!M133+GAMES!M161+GAMES!M189+GAMES!M217+GAMES!M245+GAMES!M273+GAMES!M301+GAMES!M329+GAMES!M357+GAMES!M385+GAMES!M413+GAMES!M441+GAMES!M469+GAMES!M497+GAMES!M525+GAMES!M553+GAMES!M581+GAMES!M609+GAMES!M637+GAMES!M665+GAMES!M693+GAMES!M721+GAMES!M749+GAMES!M777+GAMES!M805+GAMES!M833+GAMES!M861+GAMES!M889+GAMES!M917+GAMES!M945+GAMES!M973+GAMES!M1001+GAMES!M1029+GAMES!M1057+GAMES!M1085+GAMES!M1113+GAMES!M1141+GAMES!M1169+GAMES!M1197+GAMES!M1225+GAMES!M1253+GAMES!M1281+GAMES!M1309+GAMES!M1337+GAMES!M1365+GAMES!M1393</f>
        <v>0</v>
      </c>
      <c r="L21" s="148">
        <f>GAMES!N21+GAMES!N49+GAMES!N77+GAMES!N105+GAMES!N133+GAMES!N161+GAMES!N189+GAMES!N217+GAMES!N245+GAMES!N273+GAMES!N301+GAMES!N329+GAMES!N357+GAMES!N385+GAMES!N413+GAMES!N441+GAMES!N469+GAMES!N497+GAMES!N525+GAMES!N553+GAMES!N581+GAMES!N609+GAMES!N637+GAMES!N665+GAMES!N693+GAMES!N721+GAMES!N749+GAMES!N777+GAMES!N805+GAMES!N833+GAMES!N861+GAMES!N889+GAMES!N917+GAMES!N945+GAMES!N973+GAMES!N1001+GAMES!N1029+GAMES!N1057+GAMES!N1085+GAMES!N1113+GAMES!N1141+GAMES!N1169+GAMES!N1197+GAMES!N1225+GAMES!N1253+GAMES!N1281+GAMES!N1309+GAMES!N1337+GAMES!N1365+GAMES!N1393</f>
        <v>0</v>
      </c>
      <c r="M21" s="148">
        <f>GAMES!O21+GAMES!O49+GAMES!O77+GAMES!O105+GAMES!O133+GAMES!O161+GAMES!O189+GAMES!O217+GAMES!O245+GAMES!O273+GAMES!O301+GAMES!O329+GAMES!O357+GAMES!O385+GAMES!O413+GAMES!O441+GAMES!O469+GAMES!O497+GAMES!O525+GAMES!O553+GAMES!O581+GAMES!O609+GAMES!O637+GAMES!O665+GAMES!O693+GAMES!O721+GAMES!O749+GAMES!O777+GAMES!O805+GAMES!O833+GAMES!O861+GAMES!O889+GAMES!O917+GAMES!O945+GAMES!O973+GAMES!O1001+GAMES!O1029+GAMES!O1057+GAMES!O1085+GAMES!O1113+GAMES!O1141+GAMES!O1169+GAMES!O1197+GAMES!O1225+GAMES!O1253+GAMES!O1281+GAMES!O1309+GAMES!O1337+GAMES!O1365+GAMES!O1393</f>
        <v>0</v>
      </c>
      <c r="N21" s="148">
        <f>GAMES!P21+GAMES!P49+GAMES!P77+GAMES!P105+GAMES!P133+GAMES!P161+GAMES!P189+GAMES!P217+GAMES!P245+GAMES!P273+GAMES!P301+GAMES!P329+GAMES!P357+GAMES!P385+GAMES!P413+GAMES!P441+GAMES!P469+GAMES!P497+GAMES!P525+GAMES!P553+GAMES!P581+GAMES!P609+GAMES!P637+GAMES!P665+GAMES!P693+GAMES!P721+GAMES!P749+GAMES!P777+GAMES!P805+GAMES!P833+GAMES!P861+GAMES!P889+GAMES!P917+GAMES!P945+GAMES!P973+GAMES!P1001+GAMES!P1029+GAMES!P1057+GAMES!P1085+GAMES!P1113+GAMES!P1141+GAMES!P1169+GAMES!P1197+GAMES!P1225+GAMES!P1253+GAMES!P1281+GAMES!P1309+GAMES!P1337+GAMES!P1365+GAMES!P1393</f>
        <v>0</v>
      </c>
      <c r="O21" s="148">
        <f>GAMES!Q21+GAMES!Q49+GAMES!Q77+GAMES!Q105+GAMES!Q133+GAMES!Q161+GAMES!Q189+GAMES!Q217+GAMES!Q245+GAMES!Q273+GAMES!Q301+GAMES!Q329+GAMES!Q357+GAMES!Q385+GAMES!Q413+GAMES!Q441+GAMES!Q469+GAMES!Q497+GAMES!Q525+GAMES!Q553+GAMES!Q581+GAMES!Q609+GAMES!Q637+GAMES!Q665+GAMES!Q693+GAMES!Q721+GAMES!Q749+GAMES!Q777+GAMES!Q805+GAMES!Q833+GAMES!Q861+GAMES!Q889+GAMES!Q917+GAMES!Q945+GAMES!Q973+GAMES!Q1001+GAMES!Q1029+GAMES!Q1057+GAMES!Q1085+GAMES!Q1113+GAMES!Q1141+GAMES!Q1169+GAMES!Q1197+GAMES!Q1225+GAMES!Q1253+GAMES!Q1281+GAMES!Q1309+GAMES!Q1337+GAMES!Q1365+GAMES!Q1393</f>
        <v>0</v>
      </c>
      <c r="P21" s="149">
        <f>GAMES!R21+GAMES!R49+GAMES!R77+GAMES!R105+GAMES!R133+GAMES!R161+GAMES!R189+GAMES!R217+GAMES!R245+GAMES!R273+GAMES!R301+GAMES!R329+GAMES!R357+GAMES!R385+GAMES!R413+GAMES!R441+GAMES!R469+GAMES!R497+GAMES!R525+GAMES!R553+GAMES!R581+GAMES!R609+GAMES!R637+GAMES!R665+GAMES!R693+GAMES!R721+GAMES!R749+GAMES!R777+GAMES!R805+GAMES!R833+GAMES!R861+GAMES!R889+GAMES!R917+GAMES!R945+GAMES!R973+GAMES!R1001+GAMES!R1029+GAMES!R1057+GAMES!R1085+GAMES!R1113+GAMES!R1141+GAMES!R1169+GAMES!R1197+GAMES!R1225+GAMES!R1253+GAMES!R1281+GAMES!R1309+GAMES!R1337+GAMES!R1365+GAMES!R1393</f>
        <v>0</v>
      </c>
      <c r="Q21" s="148">
        <f>GAMES!S21+GAMES!S49+GAMES!S77+GAMES!S105+GAMES!S133+GAMES!S161+GAMES!S189+GAMES!S217+GAMES!S245+GAMES!S273+GAMES!S301+GAMES!S329+GAMES!S357+GAMES!S385+GAMES!S413+GAMES!S441+GAMES!S469+GAMES!S497+GAMES!S525+GAMES!S553+GAMES!S581+GAMES!S609+GAMES!S637+GAMES!S665+GAMES!S693+GAMES!S721+GAMES!S749+GAMES!S777+GAMES!S805+GAMES!S833+GAMES!S861+GAMES!S889+GAMES!S917+GAMES!S945+GAMES!S973+GAMES!S1001+GAMES!S1029+GAMES!S1057+GAMES!S1085+GAMES!S1113+GAMES!S1141+GAMES!S1169+GAMES!S1197+GAMES!S1225+GAMES!S1253+GAMES!S1281+GAMES!S1309+GAMES!S1337+GAMES!S1365+GAMES!S1393</f>
        <v>0</v>
      </c>
      <c r="R21" s="148">
        <f>GAMES!T21+GAMES!T49+GAMES!T77+GAMES!T105+GAMES!T133+GAMES!T161+GAMES!T189+GAMES!T217+GAMES!T245+GAMES!T273+GAMES!T301+GAMES!T329+GAMES!T357+GAMES!T385+GAMES!T413+GAMES!T441+GAMES!T469+GAMES!T497+GAMES!T525+GAMES!T553+GAMES!T581+GAMES!T609+GAMES!T637+GAMES!T665+GAMES!T693+GAMES!T721+GAMES!T749+GAMES!T777+GAMES!T805+GAMES!T833+GAMES!T861+GAMES!T889+GAMES!T917+GAMES!T945+GAMES!T973+GAMES!T1001+GAMES!T1029+GAMES!T1057+GAMES!T1085+GAMES!T1113+GAMES!T1141+GAMES!T1169+GAMES!T1197+GAMES!T1225+GAMES!T1253+GAMES!T1281+GAMES!T1309+GAMES!T1337+GAMES!T1365+GAMES!T1393</f>
        <v>0</v>
      </c>
      <c r="S21" s="148">
        <f>GAMES!U21+GAMES!U49+GAMES!U77+GAMES!U105+GAMES!U133+GAMES!U161+GAMES!U189+GAMES!U217+GAMES!U245+GAMES!U273+GAMES!U301+GAMES!U329+GAMES!U357+GAMES!U385+GAMES!U413+GAMES!U441+GAMES!U469+GAMES!U497+GAMES!U525+GAMES!U553+GAMES!U581+GAMES!U609+GAMES!U637+GAMES!U665+GAMES!U693+GAMES!U721+GAMES!U749+GAMES!U777+GAMES!U805+GAMES!U833+GAMES!U861+GAMES!U889+GAMES!U917+GAMES!U945+GAMES!U973+GAMES!U1001+GAMES!U1029+GAMES!U1057+GAMES!U1085+GAMES!U1113+GAMES!U1141+GAMES!U1169+GAMES!U1197+GAMES!U1225+GAMES!U1253+GAMES!U1281+GAMES!U1309+GAMES!U1337+GAMES!U1365+GAMES!U1393</f>
        <v>0</v>
      </c>
      <c r="T21" s="149">
        <f>GAMES!V21+GAMES!V49+GAMES!V77+GAMES!V105+GAMES!V133+GAMES!V161+GAMES!V189+GAMES!V217+GAMES!V245+GAMES!V273+GAMES!V301+GAMES!V329+GAMES!V357+GAMES!V385+GAMES!V413+GAMES!V441+GAMES!V469+GAMES!V497+GAMES!V525+GAMES!V553+GAMES!V581+GAMES!V609+GAMES!V637+GAMES!V665+GAMES!V693+GAMES!V721+GAMES!V749+GAMES!V777+GAMES!V805+GAMES!V833+GAMES!V861+GAMES!V889+GAMES!V917+GAMES!V945+GAMES!V973+GAMES!V1001+GAMES!V1029+GAMES!V1057+GAMES!V1085+GAMES!V1113+GAMES!V1141+GAMES!V1169+GAMES!V1197+GAMES!V1225+GAMES!V1253+GAMES!V1281+GAMES!V1309+GAMES!V1337+GAMES!V1365+GAMES!V1393</f>
        <v>0</v>
      </c>
      <c r="U21" s="146">
        <f>GAMES!W21+GAMES!W49+GAMES!W77+GAMES!W105+GAMES!W133+GAMES!W161+GAMES!W189+GAMES!W217+GAMES!W245+GAMES!W273+GAMES!W301+GAMES!W329+GAMES!W357+GAMES!W385+GAMES!W413+GAMES!W441+GAMES!W469+GAMES!W497+GAMES!W525+GAMES!W553+GAMES!W581+GAMES!W609+GAMES!W637+GAMES!W665+GAMES!W693+GAMES!W721+GAMES!W749+GAMES!W777+GAMES!W805+GAMES!W833+GAMES!W861+GAMES!W889+GAMES!W917+GAMES!W945+GAMES!W973+GAMES!W1001+GAMES!W1029+GAMES!W1057+GAMES!W1085+GAMES!W1113+GAMES!W1141+GAMES!W1169+GAMES!W1197+GAMES!W1225+GAMES!W1253+GAMES!W1281+GAMES!W1309+GAMES!W1337+GAMES!W1365+GAMES!W1393</f>
        <v>0</v>
      </c>
      <c r="V21" s="148">
        <f>GAMES!X21+GAMES!X49+GAMES!X77+GAMES!X105+GAMES!X133+GAMES!X161+GAMES!X189+GAMES!X217+GAMES!X245+GAMES!X273+GAMES!X301+GAMES!X329+GAMES!X357+GAMES!X385+GAMES!X413+GAMES!X441+GAMES!X469+GAMES!X497+GAMES!X525+GAMES!X553+GAMES!X581+GAMES!X609+GAMES!X637+GAMES!X665+GAMES!X693+GAMES!X721+GAMES!X749+GAMES!X777+GAMES!X805+GAMES!X833+GAMES!X861+GAMES!X889+GAMES!X917+GAMES!X945+GAMES!X973+GAMES!X1001+GAMES!X1029+GAMES!X1057+GAMES!X1085+GAMES!X1113+GAMES!X1141+GAMES!X1169+GAMES!X1197+GAMES!X1225+GAMES!X1253+GAMES!X1281+GAMES!X1309+GAMES!X1337+GAMES!X1365+GAMES!X1393</f>
        <v>0</v>
      </c>
      <c r="W21" s="149">
        <f>GAMES!Y21+GAMES!Y49+GAMES!Y77+GAMES!Y105+GAMES!Y133+GAMES!Y161+GAMES!Y189+GAMES!Y217+GAMES!Y245+GAMES!Y273+GAMES!Y301+GAMES!Y329+GAMES!Y357+GAMES!Y385+GAMES!Y413+GAMES!Y441+GAMES!Y469+GAMES!Y497+GAMES!Y525+GAMES!Y553+GAMES!Y581+GAMES!Y609+GAMES!Y637+GAMES!Y665+GAMES!Y693+GAMES!Y721+GAMES!Y749+GAMES!Y777+GAMES!Y805+GAMES!Y833+GAMES!Y861+GAMES!Y889+GAMES!Y917+GAMES!Y945+GAMES!Y973+GAMES!Y1001+GAMES!Y1029+GAMES!Y1057+GAMES!Y1085+GAMES!Y1113+GAMES!Y1141+GAMES!Y1169+GAMES!Y1197+GAMES!Y1225+GAMES!Y1253+GAMES!Y1281+GAMES!Y1309+GAMES!Y1337+GAMES!Y1365+GAMES!Y1393</f>
        <v>0</v>
      </c>
      <c r="X21" s="148">
        <f>GAMES!Z21+GAMES!Z49+GAMES!Z77+GAMES!Z105+GAMES!Z133+GAMES!Z161+GAMES!Z189+GAMES!Z217+GAMES!Z245+GAMES!Z273+GAMES!Z301+GAMES!Z329+GAMES!Z357+GAMES!Z385+GAMES!Z413+GAMES!Z441+GAMES!Z469+GAMES!Z497+GAMES!Z525+GAMES!Z553+GAMES!Z581+GAMES!Z609+GAMES!Z637+GAMES!Z665+GAMES!Z693+GAMES!Z721+GAMES!Z749+GAMES!Z777+GAMES!Z805+GAMES!Z833+GAMES!Z861+GAMES!Z889+GAMES!Z917+GAMES!Z945+GAMES!Z973+GAMES!Z1001+GAMES!Z1029+GAMES!Z1057+GAMES!Z1085+GAMES!Z1113+GAMES!Z1141+GAMES!Z1169+GAMES!Z1197+GAMES!Z1225+GAMES!Z1253+GAMES!Z1281+GAMES!Z1309+GAMES!Z1337+GAMES!Z1365+GAMES!Z1393</f>
        <v>0</v>
      </c>
      <c r="Y21" s="147">
        <f>GAMES!AA21+GAMES!AA49+GAMES!AA77+GAMES!AA105+GAMES!AA133+GAMES!AA161+GAMES!AA189+GAMES!AA217+GAMES!AA245+GAMES!AA273+GAMES!AA301+GAMES!AA329+GAMES!AA357+GAMES!AA385+GAMES!AA413+GAMES!AA441+GAMES!AA469+GAMES!AA497+GAMES!AA525+GAMES!AA553+GAMES!AA581+GAMES!AA609+GAMES!AA637+GAMES!AA665+GAMES!AA693+GAMES!AA721+GAMES!AA749+GAMES!AA777+GAMES!AA805+GAMES!AA833+GAMES!AA861+GAMES!AA889+GAMES!AA917+GAMES!AA945+GAMES!AA973+GAMES!AA1001+GAMES!AA1029+GAMES!AA1057+GAMES!AA1085+GAMES!AA1113+GAMES!AA1141+GAMES!AA1169+GAMES!AA1197+GAMES!AA1225+GAMES!AA1253+GAMES!AA1281+GAMES!AA1309+GAMES!AA1337+GAMES!AA1365+GAMES!AA1393</f>
        <v>0</v>
      </c>
      <c r="Z21" s="148">
        <f>GAMES!AB21+GAMES!AB49+GAMES!AB77+GAMES!AB105+GAMES!AB133+GAMES!AB161+GAMES!AB189+GAMES!AB217+GAMES!AB245+GAMES!AB273+GAMES!AB301+GAMES!AB329+GAMES!AB357+GAMES!AB385+GAMES!AB413+GAMES!AB441+GAMES!AB469+GAMES!AB497+GAMES!AB525+GAMES!AB553+GAMES!AB581+GAMES!AB609+GAMES!AB637+GAMES!AB665+GAMES!AB693+GAMES!AB721+GAMES!AB749+GAMES!AB777+GAMES!AB805+GAMES!AB833+GAMES!AB861+GAMES!AB889+GAMES!AB917+GAMES!AB945+GAMES!AB973+GAMES!AB1001+GAMES!AB1029+GAMES!AB1057+GAMES!AB1085+GAMES!AB1113+GAMES!AB1141+GAMES!AB1169+GAMES!AB1197+GAMES!AB1225+GAMES!AB1253+GAMES!AB1281+GAMES!AB1309+GAMES!AB1337+GAMES!AB1365+GAMES!AB1393</f>
        <v>0</v>
      </c>
      <c r="AA21" s="148">
        <f>GAMES!AC21+GAMES!AC49+GAMES!AC77+GAMES!AC105+GAMES!AC133+GAMES!AC161+GAMES!AC189+GAMES!AC217+GAMES!AC245+GAMES!AC273+GAMES!AC301+GAMES!AC329+GAMES!AC357+GAMES!AC385+GAMES!AC413+GAMES!AC441+GAMES!AC469+GAMES!AC497+GAMES!AC525+GAMES!AC553+GAMES!AC581+GAMES!AC609+GAMES!AC637+GAMES!AC665+GAMES!AC693+GAMES!AC721+GAMES!AC749+GAMES!AC777+GAMES!AC805+GAMES!AC833+GAMES!AC861+GAMES!AC889+GAMES!AC917+GAMES!AC945+GAMES!AC973+GAMES!AC1001+GAMES!AC1029+GAMES!AC1057+GAMES!AC1085+GAMES!AC1113+GAMES!AC1141+GAMES!AC1169+GAMES!AC1197+GAMES!AC1225+GAMES!AC1253+GAMES!AC1281+GAMES!AC1309+GAMES!AC1337+GAMES!AC1365+GAMES!AC1393</f>
        <v>0</v>
      </c>
      <c r="AB21" s="149">
        <f>GAMES!AD21+GAMES!AD49+GAMES!AD77+GAMES!AD105+GAMES!AD133+GAMES!AD161+GAMES!AD189+GAMES!AD217+GAMES!AD245+GAMES!AD273+GAMES!AD301+GAMES!AD329+GAMES!AD357+GAMES!AD385+GAMES!AD413+GAMES!AD441+GAMES!AD469+GAMES!AD497+GAMES!AD525+GAMES!AD553+GAMES!AD581+GAMES!AD609+GAMES!AD637+GAMES!AD665+GAMES!AD693+GAMES!AD721+GAMES!AD749+GAMES!AD777+GAMES!AD805+GAMES!AD833+GAMES!AD861+GAMES!AD889+GAMES!AD917+GAMES!AD945+GAMES!AD973+GAMES!AD1001+GAMES!AD1029+GAMES!AD1057+GAMES!AD1085+GAMES!AD1113+GAMES!AD1141+GAMES!AD1169+GAMES!AD1197+GAMES!AD1225+GAMES!AD1253+GAMES!AD1281+GAMES!AD1309+GAMES!AD1337+GAMES!AD1365+GAMES!AD1393</f>
        <v>0</v>
      </c>
      <c r="AC21" s="101">
        <f t="shared" si="0"/>
        <v>0</v>
      </c>
      <c r="AD21" s="153"/>
    </row>
    <row r="22" spans="1:30" ht="39.950000000000003" customHeight="1" x14ac:dyDescent="0.25">
      <c r="A22" s="153"/>
      <c r="B22" s="236" t="str">
        <f>IF(GAMES!C22="","",GAMES!C22)</f>
        <v/>
      </c>
      <c r="C22" s="237"/>
      <c r="D22" s="238"/>
      <c r="E22" s="146">
        <f>GAMES!G22+GAMES!G50+GAMES!G78+GAMES!G106+GAMES!G134+GAMES!G162+GAMES!G190+GAMES!G218+GAMES!G246+GAMES!G274+GAMES!G302+GAMES!G330+GAMES!G358+GAMES!G386+GAMES!G414+GAMES!G442+GAMES!G470+GAMES!G498+GAMES!G526+GAMES!G554+GAMES!G582+GAMES!G610+GAMES!G638+GAMES!G666+GAMES!G694+GAMES!G722+GAMES!G750+GAMES!G778+GAMES!G806+GAMES!G834+GAMES!G862+GAMES!G890+GAMES!G918+GAMES!G946+GAMES!G974+GAMES!G1002+GAMES!G1030+GAMES!G1058+GAMES!G1086+GAMES!G1114+GAMES!G1142+GAMES!G1170+GAMES!G1198+GAMES!G1226+GAMES!G1254+GAMES!G1282+GAMES!G1310+GAMES!G1338+GAMES!G1366+GAMES!G1394</f>
        <v>0</v>
      </c>
      <c r="F22" s="146">
        <f>GAMES!H22+GAMES!H50+GAMES!H78+GAMES!H106+GAMES!H134+GAMES!H162+GAMES!H190+GAMES!H218+GAMES!H246+GAMES!H274+GAMES!H302+GAMES!H330+GAMES!H358+GAMES!H386+GAMES!H414+GAMES!H442+GAMES!H470+GAMES!H498+GAMES!H526+GAMES!H554+GAMES!H582+GAMES!H610+GAMES!H638+GAMES!H666+GAMES!H694+GAMES!H722+GAMES!H750+GAMES!H778+GAMES!H806+GAMES!H834+GAMES!H862+GAMES!H890+GAMES!H918+GAMES!H946+GAMES!H974+GAMES!H1002+GAMES!H1030+GAMES!H1058+GAMES!H1086+GAMES!H1114+GAMES!H1142+GAMES!H1170+GAMES!H1198+GAMES!H1226+GAMES!H1254+GAMES!H1282+GAMES!H1310+GAMES!H1338+GAMES!H1366+GAMES!H1394</f>
        <v>0</v>
      </c>
      <c r="G22" s="147">
        <f>GAMES!I22+GAMES!I50+GAMES!I78+GAMES!I106+GAMES!I134+GAMES!I162+GAMES!I190+GAMES!I218+GAMES!I246+GAMES!I274+GAMES!I302+GAMES!I330+GAMES!I358+GAMES!I386+GAMES!I414+GAMES!I442+GAMES!I470+GAMES!I498+GAMES!I526+GAMES!I554+GAMES!I582+GAMES!I610+GAMES!I638+GAMES!I666+GAMES!I694+GAMES!I722+GAMES!I750+GAMES!I778+GAMES!I806+GAMES!I834+GAMES!I862+GAMES!I890+GAMES!I918+GAMES!I946+GAMES!I974+GAMES!I1002+GAMES!I1030+GAMES!I1058+GAMES!I1086+GAMES!I1114+GAMES!I1142+GAMES!I1170+GAMES!I1198+GAMES!I1226+GAMES!I1254+GAMES!I1282+GAMES!I1310+GAMES!I1338+GAMES!I1366+GAMES!I1394</f>
        <v>0</v>
      </c>
      <c r="H22" s="148">
        <f>GAMES!J22+GAMES!J50+GAMES!J78+GAMES!J106+GAMES!J134+GAMES!J162+GAMES!J190+GAMES!J218+GAMES!J246+GAMES!J274+GAMES!J302+GAMES!J330+GAMES!J358+GAMES!J386+GAMES!J414+GAMES!J442+GAMES!J470+GAMES!J498+GAMES!J526+GAMES!J554+GAMES!J582+GAMES!J610+GAMES!J638+GAMES!J666+GAMES!J694+GAMES!J722+GAMES!J750+GAMES!J778+GAMES!J806+GAMES!J834+GAMES!J862+GAMES!J890+GAMES!J918+GAMES!J946+GAMES!J974+GAMES!J1002+GAMES!J1030+GAMES!J1058+GAMES!J1086+GAMES!J1114+GAMES!J1142+GAMES!J1170+GAMES!J1198+GAMES!J1226+GAMES!J1254+GAMES!J1282+GAMES!J1310+GAMES!J1338+GAMES!J1366+GAMES!J1394</f>
        <v>0</v>
      </c>
      <c r="I22" s="148">
        <f>GAMES!K22+GAMES!K50+GAMES!K78+GAMES!K106+GAMES!K134+GAMES!K162+GAMES!K190+GAMES!K218+GAMES!K246+GAMES!K274+GAMES!K302+GAMES!K330+GAMES!K358+GAMES!K386+GAMES!K414+GAMES!K442+GAMES!K470+GAMES!K498+GAMES!K526+GAMES!K554+GAMES!K582+GAMES!K610+GAMES!K638+GAMES!K666+GAMES!K694+GAMES!K722+GAMES!K750+GAMES!K778+GAMES!K806+GAMES!K834+GAMES!K862+GAMES!K890+GAMES!K918+GAMES!K946+GAMES!K974+GAMES!K1002+GAMES!K1030+GAMES!K1058+GAMES!K1086+GAMES!K1114+GAMES!K1142+GAMES!K1170+GAMES!K1198+GAMES!K1226+GAMES!K1254+GAMES!K1282+GAMES!K1310+GAMES!K1338+GAMES!K1366+GAMES!K1394</f>
        <v>0</v>
      </c>
      <c r="J22" s="148">
        <f>GAMES!L22+GAMES!L50+GAMES!L78+GAMES!L106+GAMES!L134+GAMES!L162+GAMES!L190+GAMES!L218+GAMES!L246+GAMES!L274+GAMES!L302+GAMES!L330+GAMES!L358+GAMES!L386+GAMES!L414+GAMES!L442+GAMES!L470+GAMES!L498+GAMES!L526+GAMES!L554+GAMES!L582+GAMES!L610+GAMES!L638+GAMES!L666+GAMES!L694+GAMES!L722+GAMES!L750+GAMES!L778+GAMES!L806+GAMES!L834+GAMES!L862+GAMES!L890+GAMES!L918+GAMES!L946+GAMES!L974+GAMES!L1002+GAMES!L1030+GAMES!L1058+GAMES!L1086+GAMES!L1114+GAMES!L1142+GAMES!L1170+GAMES!L1198+GAMES!L1226+GAMES!L1254+GAMES!L1282+GAMES!L1310+GAMES!L1338+GAMES!L1366+GAMES!L1394</f>
        <v>0</v>
      </c>
      <c r="K22" s="148">
        <f>GAMES!M22+GAMES!M50+GAMES!M78+GAMES!M106+GAMES!M134+GAMES!M162+GAMES!M190+GAMES!M218+GAMES!M246+GAMES!M274+GAMES!M302+GAMES!M330+GAMES!M358+GAMES!M386+GAMES!M414+GAMES!M442+GAMES!M470+GAMES!M498+GAMES!M526+GAMES!M554+GAMES!M582+GAMES!M610+GAMES!M638+GAMES!M666+GAMES!M694+GAMES!M722+GAMES!M750+GAMES!M778+GAMES!M806+GAMES!M834+GAMES!M862+GAMES!M890+GAMES!M918+GAMES!M946+GAMES!M974+GAMES!M1002+GAMES!M1030+GAMES!M1058+GAMES!M1086+GAMES!M1114+GAMES!M1142+GAMES!M1170+GAMES!M1198+GAMES!M1226+GAMES!M1254+GAMES!M1282+GAMES!M1310+GAMES!M1338+GAMES!M1366+GAMES!M1394</f>
        <v>0</v>
      </c>
      <c r="L22" s="148">
        <f>GAMES!N22+GAMES!N50+GAMES!N78+GAMES!N106+GAMES!N134+GAMES!N162+GAMES!N190+GAMES!N218+GAMES!N246+GAMES!N274+GAMES!N302+GAMES!N330+GAMES!N358+GAMES!N386+GAMES!N414+GAMES!N442+GAMES!N470+GAMES!N498+GAMES!N526+GAMES!N554+GAMES!N582+GAMES!N610+GAMES!N638+GAMES!N666+GAMES!N694+GAMES!N722+GAMES!N750+GAMES!N778+GAMES!N806+GAMES!N834+GAMES!N862+GAMES!N890+GAMES!N918+GAMES!N946+GAMES!N974+GAMES!N1002+GAMES!N1030+GAMES!N1058+GAMES!N1086+GAMES!N1114+GAMES!N1142+GAMES!N1170+GAMES!N1198+GAMES!N1226+GAMES!N1254+GAMES!N1282+GAMES!N1310+GAMES!N1338+GAMES!N1366+GAMES!N1394</f>
        <v>0</v>
      </c>
      <c r="M22" s="148">
        <f>GAMES!O22+GAMES!O50+GAMES!O78+GAMES!O106+GAMES!O134+GAMES!O162+GAMES!O190+GAMES!O218+GAMES!O246+GAMES!O274+GAMES!O302+GAMES!O330+GAMES!O358+GAMES!O386+GAMES!O414+GAMES!O442+GAMES!O470+GAMES!O498+GAMES!O526+GAMES!O554+GAMES!O582+GAMES!O610+GAMES!O638+GAMES!O666+GAMES!O694+GAMES!O722+GAMES!O750+GAMES!O778+GAMES!O806+GAMES!O834+GAMES!O862+GAMES!O890+GAMES!O918+GAMES!O946+GAMES!O974+GAMES!O1002+GAMES!O1030+GAMES!O1058+GAMES!O1086+GAMES!O1114+GAMES!O1142+GAMES!O1170+GAMES!O1198+GAMES!O1226+GAMES!O1254+GAMES!O1282+GAMES!O1310+GAMES!O1338+GAMES!O1366+GAMES!O1394</f>
        <v>0</v>
      </c>
      <c r="N22" s="148">
        <f>GAMES!P22+GAMES!P50+GAMES!P78+GAMES!P106+GAMES!P134+GAMES!P162+GAMES!P190+GAMES!P218+GAMES!P246+GAMES!P274+GAMES!P302+GAMES!P330+GAMES!P358+GAMES!P386+GAMES!P414+GAMES!P442+GAMES!P470+GAMES!P498+GAMES!P526+GAMES!P554+GAMES!P582+GAMES!P610+GAMES!P638+GAMES!P666+GAMES!P694+GAMES!P722+GAMES!P750+GAMES!P778+GAMES!P806+GAMES!P834+GAMES!P862+GAMES!P890+GAMES!P918+GAMES!P946+GAMES!P974+GAMES!P1002+GAMES!P1030+GAMES!P1058+GAMES!P1086+GAMES!P1114+GAMES!P1142+GAMES!P1170+GAMES!P1198+GAMES!P1226+GAMES!P1254+GAMES!P1282+GAMES!P1310+GAMES!P1338+GAMES!P1366+GAMES!P1394</f>
        <v>0</v>
      </c>
      <c r="O22" s="148">
        <f>GAMES!Q22+GAMES!Q50+GAMES!Q78+GAMES!Q106+GAMES!Q134+GAMES!Q162+GAMES!Q190+GAMES!Q218+GAMES!Q246+GAMES!Q274+GAMES!Q302+GAMES!Q330+GAMES!Q358+GAMES!Q386+GAMES!Q414+GAMES!Q442+GAMES!Q470+GAMES!Q498+GAMES!Q526+GAMES!Q554+GAMES!Q582+GAMES!Q610+GAMES!Q638+GAMES!Q666+GAMES!Q694+GAMES!Q722+GAMES!Q750+GAMES!Q778+GAMES!Q806+GAMES!Q834+GAMES!Q862+GAMES!Q890+GAMES!Q918+GAMES!Q946+GAMES!Q974+GAMES!Q1002+GAMES!Q1030+GAMES!Q1058+GAMES!Q1086+GAMES!Q1114+GAMES!Q1142+GAMES!Q1170+GAMES!Q1198+GAMES!Q1226+GAMES!Q1254+GAMES!Q1282+GAMES!Q1310+GAMES!Q1338+GAMES!Q1366+GAMES!Q1394</f>
        <v>0</v>
      </c>
      <c r="P22" s="149">
        <f>GAMES!R22+GAMES!R50+GAMES!R78+GAMES!R106+GAMES!R134+GAMES!R162+GAMES!R190+GAMES!R218+GAMES!R246+GAMES!R274+GAMES!R302+GAMES!R330+GAMES!R358+GAMES!R386+GAMES!R414+GAMES!R442+GAMES!R470+GAMES!R498+GAMES!R526+GAMES!R554+GAMES!R582+GAMES!R610+GAMES!R638+GAMES!R666+GAMES!R694+GAMES!R722+GAMES!R750+GAMES!R778+GAMES!R806+GAMES!R834+GAMES!R862+GAMES!R890+GAMES!R918+GAMES!R946+GAMES!R974+GAMES!R1002+GAMES!R1030+GAMES!R1058+GAMES!R1086+GAMES!R1114+GAMES!R1142+GAMES!R1170+GAMES!R1198+GAMES!R1226+GAMES!R1254+GAMES!R1282+GAMES!R1310+GAMES!R1338+GAMES!R1366+GAMES!R1394</f>
        <v>0</v>
      </c>
      <c r="Q22" s="148">
        <f>GAMES!S22+GAMES!S50+GAMES!S78+GAMES!S106+GAMES!S134+GAMES!S162+GAMES!S190+GAMES!S218+GAMES!S246+GAMES!S274+GAMES!S302+GAMES!S330+GAMES!S358+GAMES!S386+GAMES!S414+GAMES!S442+GAMES!S470+GAMES!S498+GAMES!S526+GAMES!S554+GAMES!S582+GAMES!S610+GAMES!S638+GAMES!S666+GAMES!S694+GAMES!S722+GAMES!S750+GAMES!S778+GAMES!S806+GAMES!S834+GAMES!S862+GAMES!S890+GAMES!S918+GAMES!S946+GAMES!S974+GAMES!S1002+GAMES!S1030+GAMES!S1058+GAMES!S1086+GAMES!S1114+GAMES!S1142+GAMES!S1170+GAMES!S1198+GAMES!S1226+GAMES!S1254+GAMES!S1282+GAMES!S1310+GAMES!S1338+GAMES!S1366+GAMES!S1394</f>
        <v>0</v>
      </c>
      <c r="R22" s="148">
        <f>GAMES!T22+GAMES!T50+GAMES!T78+GAMES!T106+GAMES!T134+GAMES!T162+GAMES!T190+GAMES!T218+GAMES!T246+GAMES!T274+GAMES!T302+GAMES!T330+GAMES!T358+GAMES!T386+GAMES!T414+GAMES!T442+GAMES!T470+GAMES!T498+GAMES!T526+GAMES!T554+GAMES!T582+GAMES!T610+GAMES!T638+GAMES!T666+GAMES!T694+GAMES!T722+GAMES!T750+GAMES!T778+GAMES!T806+GAMES!T834+GAMES!T862+GAMES!T890+GAMES!T918+GAMES!T946+GAMES!T974+GAMES!T1002+GAMES!T1030+GAMES!T1058+GAMES!T1086+GAMES!T1114+GAMES!T1142+GAMES!T1170+GAMES!T1198+GAMES!T1226+GAMES!T1254+GAMES!T1282+GAMES!T1310+GAMES!T1338+GAMES!T1366+GAMES!T1394</f>
        <v>0</v>
      </c>
      <c r="S22" s="148">
        <f>GAMES!U22+GAMES!U50+GAMES!U78+GAMES!U106+GAMES!U134+GAMES!U162+GAMES!U190+GAMES!U218+GAMES!U246+GAMES!U274+GAMES!U302+GAMES!U330+GAMES!U358+GAMES!U386+GAMES!U414+GAMES!U442+GAMES!U470+GAMES!U498+GAMES!U526+GAMES!U554+GAMES!U582+GAMES!U610+GAMES!U638+GAMES!U666+GAMES!U694+GAMES!U722+GAMES!U750+GAMES!U778+GAMES!U806+GAMES!U834+GAMES!U862+GAMES!U890+GAMES!U918+GAMES!U946+GAMES!U974+GAMES!U1002+GAMES!U1030+GAMES!U1058+GAMES!U1086+GAMES!U1114+GAMES!U1142+GAMES!U1170+GAMES!U1198+GAMES!U1226+GAMES!U1254+GAMES!U1282+GAMES!U1310+GAMES!U1338+GAMES!U1366+GAMES!U1394</f>
        <v>0</v>
      </c>
      <c r="T22" s="149">
        <f>GAMES!V22+GAMES!V50+GAMES!V78+GAMES!V106+GAMES!V134+GAMES!V162+GAMES!V190+GAMES!V218+GAMES!V246+GAMES!V274+GAMES!V302+GAMES!V330+GAMES!V358+GAMES!V386+GAMES!V414+GAMES!V442+GAMES!V470+GAMES!V498+GAMES!V526+GAMES!V554+GAMES!V582+GAMES!V610+GAMES!V638+GAMES!V666+GAMES!V694+GAMES!V722+GAMES!V750+GAMES!V778+GAMES!V806+GAMES!V834+GAMES!V862+GAMES!V890+GAMES!V918+GAMES!V946+GAMES!V974+GAMES!V1002+GAMES!V1030+GAMES!V1058+GAMES!V1086+GAMES!V1114+GAMES!V1142+GAMES!V1170+GAMES!V1198+GAMES!V1226+GAMES!V1254+GAMES!V1282+GAMES!V1310+GAMES!V1338+GAMES!V1366+GAMES!V1394</f>
        <v>0</v>
      </c>
      <c r="U22" s="146">
        <f>GAMES!W22+GAMES!W50+GAMES!W78+GAMES!W106+GAMES!W134+GAMES!W162+GAMES!W190+GAMES!W218+GAMES!W246+GAMES!W274+GAMES!W302+GAMES!W330+GAMES!W358+GAMES!W386+GAMES!W414+GAMES!W442+GAMES!W470+GAMES!W498+GAMES!W526+GAMES!W554+GAMES!W582+GAMES!W610+GAMES!W638+GAMES!W666+GAMES!W694+GAMES!W722+GAMES!W750+GAMES!W778+GAMES!W806+GAMES!W834+GAMES!W862+GAMES!W890+GAMES!W918+GAMES!W946+GAMES!W974+GAMES!W1002+GAMES!W1030+GAMES!W1058+GAMES!W1086+GAMES!W1114+GAMES!W1142+GAMES!W1170+GAMES!W1198+GAMES!W1226+GAMES!W1254+GAMES!W1282+GAMES!W1310+GAMES!W1338+GAMES!W1366+GAMES!W1394</f>
        <v>0</v>
      </c>
      <c r="V22" s="148">
        <f>GAMES!X22+GAMES!X50+GAMES!X78+GAMES!X106+GAMES!X134+GAMES!X162+GAMES!X190+GAMES!X218+GAMES!X246+GAMES!X274+GAMES!X302+GAMES!X330+GAMES!X358+GAMES!X386+GAMES!X414+GAMES!X442+GAMES!X470+GAMES!X498+GAMES!X526+GAMES!X554+GAMES!X582+GAMES!X610+GAMES!X638+GAMES!X666+GAMES!X694+GAMES!X722+GAMES!X750+GAMES!X778+GAMES!X806+GAMES!X834+GAMES!X862+GAMES!X890+GAMES!X918+GAMES!X946+GAMES!X974+GAMES!X1002+GAMES!X1030+GAMES!X1058+GAMES!X1086+GAMES!X1114+GAMES!X1142+GAMES!X1170+GAMES!X1198+GAMES!X1226+GAMES!X1254+GAMES!X1282+GAMES!X1310+GAMES!X1338+GAMES!X1366+GAMES!X1394</f>
        <v>0</v>
      </c>
      <c r="W22" s="149">
        <f>GAMES!Y22+GAMES!Y50+GAMES!Y78+GAMES!Y106+GAMES!Y134+GAMES!Y162+GAMES!Y190+GAMES!Y218+GAMES!Y246+GAMES!Y274+GAMES!Y302+GAMES!Y330+GAMES!Y358+GAMES!Y386+GAMES!Y414+GAMES!Y442+GAMES!Y470+GAMES!Y498+GAMES!Y526+GAMES!Y554+GAMES!Y582+GAMES!Y610+GAMES!Y638+GAMES!Y666+GAMES!Y694+GAMES!Y722+GAMES!Y750+GAMES!Y778+GAMES!Y806+GAMES!Y834+GAMES!Y862+GAMES!Y890+GAMES!Y918+GAMES!Y946+GAMES!Y974+GAMES!Y1002+GAMES!Y1030+GAMES!Y1058+GAMES!Y1086+GAMES!Y1114+GAMES!Y1142+GAMES!Y1170+GAMES!Y1198+GAMES!Y1226+GAMES!Y1254+GAMES!Y1282+GAMES!Y1310+GAMES!Y1338+GAMES!Y1366+GAMES!Y1394</f>
        <v>0</v>
      </c>
      <c r="X22" s="148">
        <f>GAMES!Z22+GAMES!Z50+GAMES!Z78+GAMES!Z106+GAMES!Z134+GAMES!Z162+GAMES!Z190+GAMES!Z218+GAMES!Z246+GAMES!Z274+GAMES!Z302+GAMES!Z330+GAMES!Z358+GAMES!Z386+GAMES!Z414+GAMES!Z442+GAMES!Z470+GAMES!Z498+GAMES!Z526+GAMES!Z554+GAMES!Z582+GAMES!Z610+GAMES!Z638+GAMES!Z666+GAMES!Z694+GAMES!Z722+GAMES!Z750+GAMES!Z778+GAMES!Z806+GAMES!Z834+GAMES!Z862+GAMES!Z890+GAMES!Z918+GAMES!Z946+GAMES!Z974+GAMES!Z1002+GAMES!Z1030+GAMES!Z1058+GAMES!Z1086+GAMES!Z1114+GAMES!Z1142+GAMES!Z1170+GAMES!Z1198+GAMES!Z1226+GAMES!Z1254+GAMES!Z1282+GAMES!Z1310+GAMES!Z1338+GAMES!Z1366+GAMES!Z1394</f>
        <v>0</v>
      </c>
      <c r="Y22" s="147">
        <f>GAMES!AA22+GAMES!AA50+GAMES!AA78+GAMES!AA106+GAMES!AA134+GAMES!AA162+GAMES!AA190+GAMES!AA218+GAMES!AA246+GAMES!AA274+GAMES!AA302+GAMES!AA330+GAMES!AA358+GAMES!AA386+GAMES!AA414+GAMES!AA442+GAMES!AA470+GAMES!AA498+GAMES!AA526+GAMES!AA554+GAMES!AA582+GAMES!AA610+GAMES!AA638+GAMES!AA666+GAMES!AA694+GAMES!AA722+GAMES!AA750+GAMES!AA778+GAMES!AA806+GAMES!AA834+GAMES!AA862+GAMES!AA890+GAMES!AA918+GAMES!AA946+GAMES!AA974+GAMES!AA1002+GAMES!AA1030+GAMES!AA1058+GAMES!AA1086+GAMES!AA1114+GAMES!AA1142+GAMES!AA1170+GAMES!AA1198+GAMES!AA1226+GAMES!AA1254+GAMES!AA1282+GAMES!AA1310+GAMES!AA1338+GAMES!AA1366+GAMES!AA1394</f>
        <v>0</v>
      </c>
      <c r="Z22" s="148">
        <f>GAMES!AB22+GAMES!AB50+GAMES!AB78+GAMES!AB106+GAMES!AB134+GAMES!AB162+GAMES!AB190+GAMES!AB218+GAMES!AB246+GAMES!AB274+GAMES!AB302+GAMES!AB330+GAMES!AB358+GAMES!AB386+GAMES!AB414+GAMES!AB442+GAMES!AB470+GAMES!AB498+GAMES!AB526+GAMES!AB554+GAMES!AB582+GAMES!AB610+GAMES!AB638+GAMES!AB666+GAMES!AB694+GAMES!AB722+GAMES!AB750+GAMES!AB778+GAMES!AB806+GAMES!AB834+GAMES!AB862+GAMES!AB890+GAMES!AB918+GAMES!AB946+GAMES!AB974+GAMES!AB1002+GAMES!AB1030+GAMES!AB1058+GAMES!AB1086+GAMES!AB1114+GAMES!AB1142+GAMES!AB1170+GAMES!AB1198+GAMES!AB1226+GAMES!AB1254+GAMES!AB1282+GAMES!AB1310+GAMES!AB1338+GAMES!AB1366+GAMES!AB1394</f>
        <v>0</v>
      </c>
      <c r="AA22" s="148">
        <f>GAMES!AC22+GAMES!AC50+GAMES!AC78+GAMES!AC106+GAMES!AC134+GAMES!AC162+GAMES!AC190+GAMES!AC218+GAMES!AC246+GAMES!AC274+GAMES!AC302+GAMES!AC330+GAMES!AC358+GAMES!AC386+GAMES!AC414+GAMES!AC442+GAMES!AC470+GAMES!AC498+GAMES!AC526+GAMES!AC554+GAMES!AC582+GAMES!AC610+GAMES!AC638+GAMES!AC666+GAMES!AC694+GAMES!AC722+GAMES!AC750+GAMES!AC778+GAMES!AC806+GAMES!AC834+GAMES!AC862+GAMES!AC890+GAMES!AC918+GAMES!AC946+GAMES!AC974+GAMES!AC1002+GAMES!AC1030+GAMES!AC1058+GAMES!AC1086+GAMES!AC1114+GAMES!AC1142+GAMES!AC1170+GAMES!AC1198+GAMES!AC1226+GAMES!AC1254+GAMES!AC1282+GAMES!AC1310+GAMES!AC1338+GAMES!AC1366+GAMES!AC1394</f>
        <v>0</v>
      </c>
      <c r="AB22" s="149">
        <f>GAMES!AD22+GAMES!AD50+GAMES!AD78+GAMES!AD106+GAMES!AD134+GAMES!AD162+GAMES!AD190+GAMES!AD218+GAMES!AD246+GAMES!AD274+GAMES!AD302+GAMES!AD330+GAMES!AD358+GAMES!AD386+GAMES!AD414+GAMES!AD442+GAMES!AD470+GAMES!AD498+GAMES!AD526+GAMES!AD554+GAMES!AD582+GAMES!AD610+GAMES!AD638+GAMES!AD666+GAMES!AD694+GAMES!AD722+GAMES!AD750+GAMES!AD778+GAMES!AD806+GAMES!AD834+GAMES!AD862+GAMES!AD890+GAMES!AD918+GAMES!AD946+GAMES!AD974+GAMES!AD1002+GAMES!AD1030+GAMES!AD1058+GAMES!AD1086+GAMES!AD1114+GAMES!AD1142+GAMES!AD1170+GAMES!AD1198+GAMES!AD1226+GAMES!AD1254+GAMES!AD1282+GAMES!AD1310+GAMES!AD1338+GAMES!AD1366+GAMES!AD1394</f>
        <v>0</v>
      </c>
      <c r="AC22" s="101">
        <f t="shared" si="0"/>
        <v>0</v>
      </c>
      <c r="AD22" s="153"/>
    </row>
    <row r="23" spans="1:30" ht="39.950000000000003" customHeight="1" x14ac:dyDescent="0.25">
      <c r="A23" s="153"/>
      <c r="B23" s="236" t="str">
        <f>IF(GAMES!C23="","",GAMES!C23)</f>
        <v/>
      </c>
      <c r="C23" s="237"/>
      <c r="D23" s="238"/>
      <c r="E23" s="146">
        <f>GAMES!G23+GAMES!G51+GAMES!G79+GAMES!G107+GAMES!G135+GAMES!G163+GAMES!G191+GAMES!G219+GAMES!G247+GAMES!G275+GAMES!G303+GAMES!G331+GAMES!G359+GAMES!G387+GAMES!G415+GAMES!G443+GAMES!G471+GAMES!G499+GAMES!G527+GAMES!G555+GAMES!G583+GAMES!G611+GAMES!G639+GAMES!G667+GAMES!G695+GAMES!G723+GAMES!G751+GAMES!G779+GAMES!G807+GAMES!G835+GAMES!G863+GAMES!G891+GAMES!G919+GAMES!G947+GAMES!G975+GAMES!G1003+GAMES!G1031+GAMES!G1059+GAMES!G1087+GAMES!G1115+GAMES!G1143+GAMES!G1171+GAMES!G1199+GAMES!G1227+GAMES!G1255+GAMES!G1283+GAMES!G1311+GAMES!G1339+GAMES!G1367+GAMES!G1395</f>
        <v>0</v>
      </c>
      <c r="F23" s="146">
        <f>GAMES!H23+GAMES!H51+GAMES!H79+GAMES!H107+GAMES!H135+GAMES!H163+GAMES!H191+GAMES!H219+GAMES!H247+GAMES!H275+GAMES!H303+GAMES!H331+GAMES!H359+GAMES!H387+GAMES!H415+GAMES!H443+GAMES!H471+GAMES!H499+GAMES!H527+GAMES!H555+GAMES!H583+GAMES!H611+GAMES!H639+GAMES!H667+GAMES!H695+GAMES!H723+GAMES!H751+GAMES!H779+GAMES!H807+GAMES!H835+GAMES!H863+GAMES!H891+GAMES!H919+GAMES!H947+GAMES!H975+GAMES!H1003+GAMES!H1031+GAMES!H1059+GAMES!H1087+GAMES!H1115+GAMES!H1143+GAMES!H1171+GAMES!H1199+GAMES!H1227+GAMES!H1255+GAMES!H1283+GAMES!H1311+GAMES!H1339+GAMES!H1367+GAMES!H1395</f>
        <v>0</v>
      </c>
      <c r="G23" s="147">
        <f>GAMES!I23+GAMES!I51+GAMES!I79+GAMES!I107+GAMES!I135+GAMES!I163+GAMES!I191+GAMES!I219+GAMES!I247+GAMES!I275+GAMES!I303+GAMES!I331+GAMES!I359+GAMES!I387+GAMES!I415+GAMES!I443+GAMES!I471+GAMES!I499+GAMES!I527+GAMES!I555+GAMES!I583+GAMES!I611+GAMES!I639+GAMES!I667+GAMES!I695+GAMES!I723+GAMES!I751+GAMES!I779+GAMES!I807+GAMES!I835+GAMES!I863+GAMES!I891+GAMES!I919+GAMES!I947+GAMES!I975+GAMES!I1003+GAMES!I1031+GAMES!I1059+GAMES!I1087+GAMES!I1115+GAMES!I1143+GAMES!I1171+GAMES!I1199+GAMES!I1227+GAMES!I1255+GAMES!I1283+GAMES!I1311+GAMES!I1339+GAMES!I1367+GAMES!I1395</f>
        <v>0</v>
      </c>
      <c r="H23" s="148">
        <f>GAMES!J23+GAMES!J51+GAMES!J79+GAMES!J107+GAMES!J135+GAMES!J163+GAMES!J191+GAMES!J219+GAMES!J247+GAMES!J275+GAMES!J303+GAMES!J331+GAMES!J359+GAMES!J387+GAMES!J415+GAMES!J443+GAMES!J471+GAMES!J499+GAMES!J527+GAMES!J555+GAMES!J583+GAMES!J611+GAMES!J639+GAMES!J667+GAMES!J695+GAMES!J723+GAMES!J751+GAMES!J779+GAMES!J807+GAMES!J835+GAMES!J863+GAMES!J891+GAMES!J919+GAMES!J947+GAMES!J975+GAMES!J1003+GAMES!J1031+GAMES!J1059+GAMES!J1087+GAMES!J1115+GAMES!J1143+GAMES!J1171+GAMES!J1199+GAMES!J1227+GAMES!J1255+GAMES!J1283+GAMES!J1311+GAMES!J1339+GAMES!J1367+GAMES!J1395</f>
        <v>0</v>
      </c>
      <c r="I23" s="148">
        <f>GAMES!K23+GAMES!K51+GAMES!K79+GAMES!K107+GAMES!K135+GAMES!K163+GAMES!K191+GAMES!K219+GAMES!K247+GAMES!K275+GAMES!K303+GAMES!K331+GAMES!K359+GAMES!K387+GAMES!K415+GAMES!K443+GAMES!K471+GAMES!K499+GAMES!K527+GAMES!K555+GAMES!K583+GAMES!K611+GAMES!K639+GAMES!K667+GAMES!K695+GAMES!K723+GAMES!K751+GAMES!K779+GAMES!K807+GAMES!K835+GAMES!K863+GAMES!K891+GAMES!K919+GAMES!K947+GAMES!K975+GAMES!K1003+GAMES!K1031+GAMES!K1059+GAMES!K1087+GAMES!K1115+GAMES!K1143+GAMES!K1171+GAMES!K1199+GAMES!K1227+GAMES!K1255+GAMES!K1283+GAMES!K1311+GAMES!K1339+GAMES!K1367+GAMES!K1395</f>
        <v>0</v>
      </c>
      <c r="J23" s="148">
        <f>GAMES!L23+GAMES!L51+GAMES!L79+GAMES!L107+GAMES!L135+GAMES!L163+GAMES!L191+GAMES!L219+GAMES!L247+GAMES!L275+GAMES!L303+GAMES!L331+GAMES!L359+GAMES!L387+GAMES!L415+GAMES!L443+GAMES!L471+GAMES!L499+GAMES!L527+GAMES!L555+GAMES!L583+GAMES!L611+GAMES!L639+GAMES!L667+GAMES!L695+GAMES!L723+GAMES!L751+GAMES!L779+GAMES!L807+GAMES!L835+GAMES!L863+GAMES!L891+GAMES!L919+GAMES!L947+GAMES!L975+GAMES!L1003+GAMES!L1031+GAMES!L1059+GAMES!L1087+GAMES!L1115+GAMES!L1143+GAMES!L1171+GAMES!L1199+GAMES!L1227+GAMES!L1255+GAMES!L1283+GAMES!L1311+GAMES!L1339+GAMES!L1367+GAMES!L1395</f>
        <v>0</v>
      </c>
      <c r="K23" s="148">
        <f>GAMES!M23+GAMES!M51+GAMES!M79+GAMES!M107+GAMES!M135+GAMES!M163+GAMES!M191+GAMES!M219+GAMES!M247+GAMES!M275+GAMES!M303+GAMES!M331+GAMES!M359+GAMES!M387+GAMES!M415+GAMES!M443+GAMES!M471+GAMES!M499+GAMES!M527+GAMES!M555+GAMES!M583+GAMES!M611+GAMES!M639+GAMES!M667+GAMES!M695+GAMES!M723+GAMES!M751+GAMES!M779+GAMES!M807+GAMES!M835+GAMES!M863+GAMES!M891+GAMES!M919+GAMES!M947+GAMES!M975+GAMES!M1003+GAMES!M1031+GAMES!M1059+GAMES!M1087+GAMES!M1115+GAMES!M1143+GAMES!M1171+GAMES!M1199+GAMES!M1227+GAMES!M1255+GAMES!M1283+GAMES!M1311+GAMES!M1339+GAMES!M1367+GAMES!M1395</f>
        <v>0</v>
      </c>
      <c r="L23" s="148">
        <f>GAMES!N23+GAMES!N51+GAMES!N79+GAMES!N107+GAMES!N135+GAMES!N163+GAMES!N191+GAMES!N219+GAMES!N247+GAMES!N275+GAMES!N303+GAMES!N331+GAMES!N359+GAMES!N387+GAMES!N415+GAMES!N443+GAMES!N471+GAMES!N499+GAMES!N527+GAMES!N555+GAMES!N583+GAMES!N611+GAMES!N639+GAMES!N667+GAMES!N695+GAMES!N723+GAMES!N751+GAMES!N779+GAMES!N807+GAMES!N835+GAMES!N863+GAMES!N891+GAMES!N919+GAMES!N947+GAMES!N975+GAMES!N1003+GAMES!N1031+GAMES!N1059+GAMES!N1087+GAMES!N1115+GAMES!N1143+GAMES!N1171+GAMES!N1199+GAMES!N1227+GAMES!N1255+GAMES!N1283+GAMES!N1311+GAMES!N1339+GAMES!N1367+GAMES!N1395</f>
        <v>0</v>
      </c>
      <c r="M23" s="148">
        <f>GAMES!O23+GAMES!O51+GAMES!O79+GAMES!O107+GAMES!O135+GAMES!O163+GAMES!O191+GAMES!O219+GAMES!O247+GAMES!O275+GAMES!O303+GAMES!O331+GAMES!O359+GAMES!O387+GAMES!O415+GAMES!O443+GAMES!O471+GAMES!O499+GAMES!O527+GAMES!O555+GAMES!O583+GAMES!O611+GAMES!O639+GAMES!O667+GAMES!O695+GAMES!O723+GAMES!O751+GAMES!O779+GAMES!O807+GAMES!O835+GAMES!O863+GAMES!O891+GAMES!O919+GAMES!O947+GAMES!O975+GAMES!O1003+GAMES!O1031+GAMES!O1059+GAMES!O1087+GAMES!O1115+GAMES!O1143+GAMES!O1171+GAMES!O1199+GAMES!O1227+GAMES!O1255+GAMES!O1283+GAMES!O1311+GAMES!O1339+GAMES!O1367+GAMES!O1395</f>
        <v>0</v>
      </c>
      <c r="N23" s="148">
        <f>GAMES!P23+GAMES!P51+GAMES!P79+GAMES!P107+GAMES!P135+GAMES!P163+GAMES!P191+GAMES!P219+GAMES!P247+GAMES!P275+GAMES!P303+GAMES!P331+GAMES!P359+GAMES!P387+GAMES!P415+GAMES!P443+GAMES!P471+GAMES!P499+GAMES!P527+GAMES!P555+GAMES!P583+GAMES!P611+GAMES!P639+GAMES!P667+GAMES!P695+GAMES!P723+GAMES!P751+GAMES!P779+GAMES!P807+GAMES!P835+GAMES!P863+GAMES!P891+GAMES!P919+GAMES!P947+GAMES!P975+GAMES!P1003+GAMES!P1031+GAMES!P1059+GAMES!P1087+GAMES!P1115+GAMES!P1143+GAMES!P1171+GAMES!P1199+GAMES!P1227+GAMES!P1255+GAMES!P1283+GAMES!P1311+GAMES!P1339+GAMES!P1367+GAMES!P1395</f>
        <v>0</v>
      </c>
      <c r="O23" s="148">
        <f>GAMES!Q23+GAMES!Q51+GAMES!Q79+GAMES!Q107+GAMES!Q135+GAMES!Q163+GAMES!Q191+GAMES!Q219+GAMES!Q247+GAMES!Q275+GAMES!Q303+GAMES!Q331+GAMES!Q359+GAMES!Q387+GAMES!Q415+GAMES!Q443+GAMES!Q471+GAMES!Q499+GAMES!Q527+GAMES!Q555+GAMES!Q583+GAMES!Q611+GAMES!Q639+GAMES!Q667+GAMES!Q695+GAMES!Q723+GAMES!Q751+GAMES!Q779+GAMES!Q807+GAMES!Q835+GAMES!Q863+GAMES!Q891+GAMES!Q919+GAMES!Q947+GAMES!Q975+GAMES!Q1003+GAMES!Q1031+GAMES!Q1059+GAMES!Q1087+GAMES!Q1115+GAMES!Q1143+GAMES!Q1171+GAMES!Q1199+GAMES!Q1227+GAMES!Q1255+GAMES!Q1283+GAMES!Q1311+GAMES!Q1339+GAMES!Q1367+GAMES!Q1395</f>
        <v>0</v>
      </c>
      <c r="P23" s="149">
        <f>GAMES!R23+GAMES!R51+GAMES!R79+GAMES!R107+GAMES!R135+GAMES!R163+GAMES!R191+GAMES!R219+GAMES!R247+GAMES!R275+GAMES!R303+GAMES!R331+GAMES!R359+GAMES!R387+GAMES!R415+GAMES!R443+GAMES!R471+GAMES!R499+GAMES!R527+GAMES!R555+GAMES!R583+GAMES!R611+GAMES!R639+GAMES!R667+GAMES!R695+GAMES!R723+GAMES!R751+GAMES!R779+GAMES!R807+GAMES!R835+GAMES!R863+GAMES!R891+GAMES!R919+GAMES!R947+GAMES!R975+GAMES!R1003+GAMES!R1031+GAMES!R1059+GAMES!R1087+GAMES!R1115+GAMES!R1143+GAMES!R1171+GAMES!R1199+GAMES!R1227+GAMES!R1255+GAMES!R1283+GAMES!R1311+GAMES!R1339+GAMES!R1367+GAMES!R1395</f>
        <v>0</v>
      </c>
      <c r="Q23" s="148">
        <f>GAMES!S23+GAMES!S51+GAMES!S79+GAMES!S107+GAMES!S135+GAMES!S163+GAMES!S191+GAMES!S219+GAMES!S247+GAMES!S275+GAMES!S303+GAMES!S331+GAMES!S359+GAMES!S387+GAMES!S415+GAMES!S443+GAMES!S471+GAMES!S499+GAMES!S527+GAMES!S555+GAMES!S583+GAMES!S611+GAMES!S639+GAMES!S667+GAMES!S695+GAMES!S723+GAMES!S751+GAMES!S779+GAMES!S807+GAMES!S835+GAMES!S863+GAMES!S891+GAMES!S919+GAMES!S947+GAMES!S975+GAMES!S1003+GAMES!S1031+GAMES!S1059+GAMES!S1087+GAMES!S1115+GAMES!S1143+GAMES!S1171+GAMES!S1199+GAMES!S1227+GAMES!S1255+GAMES!S1283+GAMES!S1311+GAMES!S1339+GAMES!S1367+GAMES!S1395</f>
        <v>0</v>
      </c>
      <c r="R23" s="148">
        <f>GAMES!T23+GAMES!T51+GAMES!T79+GAMES!T107+GAMES!T135+GAMES!T163+GAMES!T191+GAMES!T219+GAMES!T247+GAMES!T275+GAMES!T303+GAMES!T331+GAMES!T359+GAMES!T387+GAMES!T415+GAMES!T443+GAMES!T471+GAMES!T499+GAMES!T527+GAMES!T555+GAMES!T583+GAMES!T611+GAMES!T639+GAMES!T667+GAMES!T695+GAMES!T723+GAMES!T751+GAMES!T779+GAMES!T807+GAMES!T835+GAMES!T863+GAMES!T891+GAMES!T919+GAMES!T947+GAMES!T975+GAMES!T1003+GAMES!T1031+GAMES!T1059+GAMES!T1087+GAMES!T1115+GAMES!T1143+GAMES!T1171+GAMES!T1199+GAMES!T1227+GAMES!T1255+GAMES!T1283+GAMES!T1311+GAMES!T1339+GAMES!T1367+GAMES!T1395</f>
        <v>0</v>
      </c>
      <c r="S23" s="148">
        <f>GAMES!U23+GAMES!U51+GAMES!U79+GAMES!U107+GAMES!U135+GAMES!U163+GAMES!U191+GAMES!U219+GAMES!U247+GAMES!U275+GAMES!U303+GAMES!U331+GAMES!U359+GAMES!U387+GAMES!U415+GAMES!U443+GAMES!U471+GAMES!U499+GAMES!U527+GAMES!U555+GAMES!U583+GAMES!U611+GAMES!U639+GAMES!U667+GAMES!U695+GAMES!U723+GAMES!U751+GAMES!U779+GAMES!U807+GAMES!U835+GAMES!U863+GAMES!U891+GAMES!U919+GAMES!U947+GAMES!U975+GAMES!U1003+GAMES!U1031+GAMES!U1059+GAMES!U1087+GAMES!U1115+GAMES!U1143+GAMES!U1171+GAMES!U1199+GAMES!U1227+GAMES!U1255+GAMES!U1283+GAMES!U1311+GAMES!U1339+GAMES!U1367+GAMES!U1395</f>
        <v>0</v>
      </c>
      <c r="T23" s="149">
        <f>GAMES!V23+GAMES!V51+GAMES!V79+GAMES!V107+GAMES!V135+GAMES!V163+GAMES!V191+GAMES!V219+GAMES!V247+GAMES!V275+GAMES!V303+GAMES!V331+GAMES!V359+GAMES!V387+GAMES!V415+GAMES!V443+GAMES!V471+GAMES!V499+GAMES!V527+GAMES!V555+GAMES!V583+GAMES!V611+GAMES!V639+GAMES!V667+GAMES!V695+GAMES!V723+GAMES!V751+GAMES!V779+GAMES!V807+GAMES!V835+GAMES!V863+GAMES!V891+GAMES!V919+GAMES!V947+GAMES!V975+GAMES!V1003+GAMES!V1031+GAMES!V1059+GAMES!V1087+GAMES!V1115+GAMES!V1143+GAMES!V1171+GAMES!V1199+GAMES!V1227+GAMES!V1255+GAMES!V1283+GAMES!V1311+GAMES!V1339+GAMES!V1367+GAMES!V1395</f>
        <v>0</v>
      </c>
      <c r="U23" s="146">
        <f>GAMES!W23+GAMES!W51+GAMES!W79+GAMES!W107+GAMES!W135+GAMES!W163+GAMES!W191+GAMES!W219+GAMES!W247+GAMES!W275+GAMES!W303+GAMES!W331+GAMES!W359+GAMES!W387+GAMES!W415+GAMES!W443+GAMES!W471+GAMES!W499+GAMES!W527+GAMES!W555+GAMES!W583+GAMES!W611+GAMES!W639+GAMES!W667+GAMES!W695+GAMES!W723+GAMES!W751+GAMES!W779+GAMES!W807+GAMES!W835+GAMES!W863+GAMES!W891+GAMES!W919+GAMES!W947+GAMES!W975+GAMES!W1003+GAMES!W1031+GAMES!W1059+GAMES!W1087+GAMES!W1115+GAMES!W1143+GAMES!W1171+GAMES!W1199+GAMES!W1227+GAMES!W1255+GAMES!W1283+GAMES!W1311+GAMES!W1339+GAMES!W1367+GAMES!W1395</f>
        <v>0</v>
      </c>
      <c r="V23" s="148">
        <f>GAMES!X23+GAMES!X51+GAMES!X79+GAMES!X107+GAMES!X135+GAMES!X163+GAMES!X191+GAMES!X219+GAMES!X247+GAMES!X275+GAMES!X303+GAMES!X331+GAMES!X359+GAMES!X387+GAMES!X415+GAMES!X443+GAMES!X471+GAMES!X499+GAMES!X527+GAMES!X555+GAMES!X583+GAMES!X611+GAMES!X639+GAMES!X667+GAMES!X695+GAMES!X723+GAMES!X751+GAMES!X779+GAMES!X807+GAMES!X835+GAMES!X863+GAMES!X891+GAMES!X919+GAMES!X947+GAMES!X975+GAMES!X1003+GAMES!X1031+GAMES!X1059+GAMES!X1087+GAMES!X1115+GAMES!X1143+GAMES!X1171+GAMES!X1199+GAMES!X1227+GAMES!X1255+GAMES!X1283+GAMES!X1311+GAMES!X1339+GAMES!X1367+GAMES!X1395</f>
        <v>0</v>
      </c>
      <c r="W23" s="149">
        <f>GAMES!Y23+GAMES!Y51+GAMES!Y79+GAMES!Y107+GAMES!Y135+GAMES!Y163+GAMES!Y191+GAMES!Y219+GAMES!Y247+GAMES!Y275+GAMES!Y303+GAMES!Y331+GAMES!Y359+GAMES!Y387+GAMES!Y415+GAMES!Y443+GAMES!Y471+GAMES!Y499+GAMES!Y527+GAMES!Y555+GAMES!Y583+GAMES!Y611+GAMES!Y639+GAMES!Y667+GAMES!Y695+GAMES!Y723+GAMES!Y751+GAMES!Y779+GAMES!Y807+GAMES!Y835+GAMES!Y863+GAMES!Y891+GAMES!Y919+GAMES!Y947+GAMES!Y975+GAMES!Y1003+GAMES!Y1031+GAMES!Y1059+GAMES!Y1087+GAMES!Y1115+GAMES!Y1143+GAMES!Y1171+GAMES!Y1199+GAMES!Y1227+GAMES!Y1255+GAMES!Y1283+GAMES!Y1311+GAMES!Y1339+GAMES!Y1367+GAMES!Y1395</f>
        <v>0</v>
      </c>
      <c r="X23" s="148">
        <f>GAMES!Z23+GAMES!Z51+GAMES!Z79+GAMES!Z107+GAMES!Z135+GAMES!Z163+GAMES!Z191+GAMES!Z219+GAMES!Z247+GAMES!Z275+GAMES!Z303+GAMES!Z331+GAMES!Z359+GAMES!Z387+GAMES!Z415+GAMES!Z443+GAMES!Z471+GAMES!Z499+GAMES!Z527+GAMES!Z555+GAMES!Z583+GAMES!Z611+GAMES!Z639+GAMES!Z667+GAMES!Z695+GAMES!Z723+GAMES!Z751+GAMES!Z779+GAMES!Z807+GAMES!Z835+GAMES!Z863+GAMES!Z891+GAMES!Z919+GAMES!Z947+GAMES!Z975+GAMES!Z1003+GAMES!Z1031+GAMES!Z1059+GAMES!Z1087+GAMES!Z1115+GAMES!Z1143+GAMES!Z1171+GAMES!Z1199+GAMES!Z1227+GAMES!Z1255+GAMES!Z1283+GAMES!Z1311+GAMES!Z1339+GAMES!Z1367+GAMES!Z1395</f>
        <v>0</v>
      </c>
      <c r="Y23" s="147">
        <f>GAMES!AA23+GAMES!AA51+GAMES!AA79+GAMES!AA107+GAMES!AA135+GAMES!AA163+GAMES!AA191+GAMES!AA219+GAMES!AA247+GAMES!AA275+GAMES!AA303+GAMES!AA331+GAMES!AA359+GAMES!AA387+GAMES!AA415+GAMES!AA443+GAMES!AA471+GAMES!AA499+GAMES!AA527+GAMES!AA555+GAMES!AA583+GAMES!AA611+GAMES!AA639+GAMES!AA667+GAMES!AA695+GAMES!AA723+GAMES!AA751+GAMES!AA779+GAMES!AA807+GAMES!AA835+GAMES!AA863+GAMES!AA891+GAMES!AA919+GAMES!AA947+GAMES!AA975+GAMES!AA1003+GAMES!AA1031+GAMES!AA1059+GAMES!AA1087+GAMES!AA1115+GAMES!AA1143+GAMES!AA1171+GAMES!AA1199+GAMES!AA1227+GAMES!AA1255+GAMES!AA1283+GAMES!AA1311+GAMES!AA1339+GAMES!AA1367+GAMES!AA1395</f>
        <v>0</v>
      </c>
      <c r="Z23" s="148">
        <f>GAMES!AB23+GAMES!AB51+GAMES!AB79+GAMES!AB107+GAMES!AB135+GAMES!AB163+GAMES!AB191+GAMES!AB219+GAMES!AB247+GAMES!AB275+GAMES!AB303+GAMES!AB331+GAMES!AB359+GAMES!AB387+GAMES!AB415+GAMES!AB443+GAMES!AB471+GAMES!AB499+GAMES!AB527+GAMES!AB555+GAMES!AB583+GAMES!AB611+GAMES!AB639+GAMES!AB667+GAMES!AB695+GAMES!AB723+GAMES!AB751+GAMES!AB779+GAMES!AB807+GAMES!AB835+GAMES!AB863+GAMES!AB891+GAMES!AB919+GAMES!AB947+GAMES!AB975+GAMES!AB1003+GAMES!AB1031+GAMES!AB1059+GAMES!AB1087+GAMES!AB1115+GAMES!AB1143+GAMES!AB1171+GAMES!AB1199+GAMES!AB1227+GAMES!AB1255+GAMES!AB1283+GAMES!AB1311+GAMES!AB1339+GAMES!AB1367+GAMES!AB1395</f>
        <v>0</v>
      </c>
      <c r="AA23" s="148">
        <f>GAMES!AC23+GAMES!AC51+GAMES!AC79+GAMES!AC107+GAMES!AC135+GAMES!AC163+GAMES!AC191+GAMES!AC219+GAMES!AC247+GAMES!AC275+GAMES!AC303+GAMES!AC331+GAMES!AC359+GAMES!AC387+GAMES!AC415+GAMES!AC443+GAMES!AC471+GAMES!AC499+GAMES!AC527+GAMES!AC555+GAMES!AC583+GAMES!AC611+GAMES!AC639+GAMES!AC667+GAMES!AC695+GAMES!AC723+GAMES!AC751+GAMES!AC779+GAMES!AC807+GAMES!AC835+GAMES!AC863+GAMES!AC891+GAMES!AC919+GAMES!AC947+GAMES!AC975+GAMES!AC1003+GAMES!AC1031+GAMES!AC1059+GAMES!AC1087+GAMES!AC1115+GAMES!AC1143+GAMES!AC1171+GAMES!AC1199+GAMES!AC1227+GAMES!AC1255+GAMES!AC1283+GAMES!AC1311+GAMES!AC1339+GAMES!AC1367+GAMES!AC1395</f>
        <v>0</v>
      </c>
      <c r="AB23" s="149">
        <f>GAMES!AD23+GAMES!AD51+GAMES!AD79+GAMES!AD107+GAMES!AD135+GAMES!AD163+GAMES!AD191+GAMES!AD219+GAMES!AD247+GAMES!AD275+GAMES!AD303+GAMES!AD331+GAMES!AD359+GAMES!AD387+GAMES!AD415+GAMES!AD443+GAMES!AD471+GAMES!AD499+GAMES!AD527+GAMES!AD555+GAMES!AD583+GAMES!AD611+GAMES!AD639+GAMES!AD667+GAMES!AD695+GAMES!AD723+GAMES!AD751+GAMES!AD779+GAMES!AD807+GAMES!AD835+GAMES!AD863+GAMES!AD891+GAMES!AD919+GAMES!AD947+GAMES!AD975+GAMES!AD1003+GAMES!AD1031+GAMES!AD1059+GAMES!AD1087+GAMES!AD1115+GAMES!AD1143+GAMES!AD1171+GAMES!AD1199+GAMES!AD1227+GAMES!AD1255+GAMES!AD1283+GAMES!AD1311+GAMES!AD1339+GAMES!AD1367+GAMES!AD1395</f>
        <v>0</v>
      </c>
      <c r="AC23" s="101">
        <f t="shared" si="0"/>
        <v>0</v>
      </c>
      <c r="AD23" s="153"/>
    </row>
    <row r="24" spans="1:30" ht="39.950000000000003" customHeight="1" x14ac:dyDescent="0.25">
      <c r="A24" s="153"/>
      <c r="B24" s="236" t="str">
        <f>IF(GAMES!C24="","",GAMES!C24)</f>
        <v/>
      </c>
      <c r="C24" s="237"/>
      <c r="D24" s="238"/>
      <c r="E24" s="146">
        <f>GAMES!G24+GAMES!G52+GAMES!G80+GAMES!G108+GAMES!G136+GAMES!G164+GAMES!G192+GAMES!G220+GAMES!G248+GAMES!G276+GAMES!G304+GAMES!G332+GAMES!G360+GAMES!G388+GAMES!G416+GAMES!G444+GAMES!G472+GAMES!G500+GAMES!G528+GAMES!G556+GAMES!G584+GAMES!G612+GAMES!G640+GAMES!G668+GAMES!G696+GAMES!G724+GAMES!G752+GAMES!G780+GAMES!G808+GAMES!G836+GAMES!G864+GAMES!G892+GAMES!G920+GAMES!G948+GAMES!G976+GAMES!G1004+GAMES!G1032+GAMES!G1060+GAMES!G1088+GAMES!G1116+GAMES!G1144+GAMES!G1172+GAMES!G1200+GAMES!G1228+GAMES!G1256+GAMES!G1284+GAMES!G1312+GAMES!G1340+GAMES!G1368+GAMES!G1396</f>
        <v>0</v>
      </c>
      <c r="F24" s="146">
        <f>GAMES!H24+GAMES!H52+GAMES!H80+GAMES!H108+GAMES!H136+GAMES!H164+GAMES!H192+GAMES!H220+GAMES!H248+GAMES!H276+GAMES!H304+GAMES!H332+GAMES!H360+GAMES!H388+GAMES!H416+GAMES!H444+GAMES!H472+GAMES!H500+GAMES!H528+GAMES!H556+GAMES!H584+GAMES!H612+GAMES!H640+GAMES!H668+GAMES!H696+GAMES!H724+GAMES!H752+GAMES!H780+GAMES!H808+GAMES!H836+GAMES!H864+GAMES!H892+GAMES!H920+GAMES!H948+GAMES!H976+GAMES!H1004+GAMES!H1032+GAMES!H1060+GAMES!H1088+GAMES!H1116+GAMES!H1144+GAMES!H1172+GAMES!H1200+GAMES!H1228+GAMES!H1256+GAMES!H1284+GAMES!H1312+GAMES!H1340+GAMES!H1368+GAMES!H1396</f>
        <v>0</v>
      </c>
      <c r="G24" s="147">
        <f>GAMES!I24+GAMES!I52+GAMES!I80+GAMES!I108+GAMES!I136+GAMES!I164+GAMES!I192+GAMES!I220+GAMES!I248+GAMES!I276+GAMES!I304+GAMES!I332+GAMES!I360+GAMES!I388+GAMES!I416+GAMES!I444+GAMES!I472+GAMES!I500+GAMES!I528+GAMES!I556+GAMES!I584+GAMES!I612+GAMES!I640+GAMES!I668+GAMES!I696+GAMES!I724+GAMES!I752+GAMES!I780+GAMES!I808+GAMES!I836+GAMES!I864+GAMES!I892+GAMES!I920+GAMES!I948+GAMES!I976+GAMES!I1004+GAMES!I1032+GAMES!I1060+GAMES!I1088+GAMES!I1116+GAMES!I1144+GAMES!I1172+GAMES!I1200+GAMES!I1228+GAMES!I1256+GAMES!I1284+GAMES!I1312+GAMES!I1340+GAMES!I1368+GAMES!I1396</f>
        <v>0</v>
      </c>
      <c r="H24" s="148">
        <f>GAMES!J24+GAMES!J52+GAMES!J80+GAMES!J108+GAMES!J136+GAMES!J164+GAMES!J192+GAMES!J220+GAMES!J248+GAMES!J276+GAMES!J304+GAMES!J332+GAMES!J360+GAMES!J388+GAMES!J416+GAMES!J444+GAMES!J472+GAMES!J500+GAMES!J528+GAMES!J556+GAMES!J584+GAMES!J612+GAMES!J640+GAMES!J668+GAMES!J696+GAMES!J724+GAMES!J752+GAMES!J780+GAMES!J808+GAMES!J836+GAMES!J864+GAMES!J892+GAMES!J920+GAMES!J948+GAMES!J976+GAMES!J1004+GAMES!J1032+GAMES!J1060+GAMES!J1088+GAMES!J1116+GAMES!J1144+GAMES!J1172+GAMES!J1200+GAMES!J1228+GAMES!J1256+GAMES!J1284+GAMES!J1312+GAMES!J1340+GAMES!J1368+GAMES!J1396</f>
        <v>0</v>
      </c>
      <c r="I24" s="148">
        <f>GAMES!K24+GAMES!K52+GAMES!K80+GAMES!K108+GAMES!K136+GAMES!K164+GAMES!K192+GAMES!K220+GAMES!K248+GAMES!K276+GAMES!K304+GAMES!K332+GAMES!K360+GAMES!K388+GAMES!K416+GAMES!K444+GAMES!K472+GAMES!K500+GAMES!K528+GAMES!K556+GAMES!K584+GAMES!K612+GAMES!K640+GAMES!K668+GAMES!K696+GAMES!K724+GAMES!K752+GAMES!K780+GAMES!K808+GAMES!K836+GAMES!K864+GAMES!K892+GAMES!K920+GAMES!K948+GAMES!K976+GAMES!K1004+GAMES!K1032+GAMES!K1060+GAMES!K1088+GAMES!K1116+GAMES!K1144+GAMES!K1172+GAMES!K1200+GAMES!K1228+GAMES!K1256+GAMES!K1284+GAMES!K1312+GAMES!K1340+GAMES!K1368+GAMES!K1396</f>
        <v>0</v>
      </c>
      <c r="J24" s="148">
        <f>GAMES!L24+GAMES!L52+GAMES!L80+GAMES!L108+GAMES!L136+GAMES!L164+GAMES!L192+GAMES!L220+GAMES!L248+GAMES!L276+GAMES!L304+GAMES!L332+GAMES!L360+GAMES!L388+GAMES!L416+GAMES!L444+GAMES!L472+GAMES!L500+GAMES!L528+GAMES!L556+GAMES!L584+GAMES!L612+GAMES!L640+GAMES!L668+GAMES!L696+GAMES!L724+GAMES!L752+GAMES!L780+GAMES!L808+GAMES!L836+GAMES!L864+GAMES!L892+GAMES!L920+GAMES!L948+GAMES!L976+GAMES!L1004+GAMES!L1032+GAMES!L1060+GAMES!L1088+GAMES!L1116+GAMES!L1144+GAMES!L1172+GAMES!L1200+GAMES!L1228+GAMES!L1256+GAMES!L1284+GAMES!L1312+GAMES!L1340+GAMES!L1368+GAMES!L1396</f>
        <v>0</v>
      </c>
      <c r="K24" s="148">
        <f>GAMES!M24+GAMES!M52+GAMES!M80+GAMES!M108+GAMES!M136+GAMES!M164+GAMES!M192+GAMES!M220+GAMES!M248+GAMES!M276+GAMES!M304+GAMES!M332+GAMES!M360+GAMES!M388+GAMES!M416+GAMES!M444+GAMES!M472+GAMES!M500+GAMES!M528+GAMES!M556+GAMES!M584+GAMES!M612+GAMES!M640+GAMES!M668+GAMES!M696+GAMES!M724+GAMES!M752+GAMES!M780+GAMES!M808+GAMES!M836+GAMES!M864+GAMES!M892+GAMES!M920+GAMES!M948+GAMES!M976+GAMES!M1004+GAMES!M1032+GAMES!M1060+GAMES!M1088+GAMES!M1116+GAMES!M1144+GAMES!M1172+GAMES!M1200+GAMES!M1228+GAMES!M1256+GAMES!M1284+GAMES!M1312+GAMES!M1340+GAMES!M1368+GAMES!M1396</f>
        <v>0</v>
      </c>
      <c r="L24" s="148">
        <f>GAMES!N24+GAMES!N52+GAMES!N80+GAMES!N108+GAMES!N136+GAMES!N164+GAMES!N192+GAMES!N220+GAMES!N248+GAMES!N276+GAMES!N304+GAMES!N332+GAMES!N360+GAMES!N388+GAMES!N416+GAMES!N444+GAMES!N472+GAMES!N500+GAMES!N528+GAMES!N556+GAMES!N584+GAMES!N612+GAMES!N640+GAMES!N668+GAMES!N696+GAMES!N724+GAMES!N752+GAMES!N780+GAMES!N808+GAMES!N836+GAMES!N864+GAMES!N892+GAMES!N920+GAMES!N948+GAMES!N976+GAMES!N1004+GAMES!N1032+GAMES!N1060+GAMES!N1088+GAMES!N1116+GAMES!N1144+GAMES!N1172+GAMES!N1200+GAMES!N1228+GAMES!N1256+GAMES!N1284+GAMES!N1312+GAMES!N1340+GAMES!N1368+GAMES!N1396</f>
        <v>0</v>
      </c>
      <c r="M24" s="148">
        <f>GAMES!O24+GAMES!O52+GAMES!O80+GAMES!O108+GAMES!O136+GAMES!O164+GAMES!O192+GAMES!O220+GAMES!O248+GAMES!O276+GAMES!O304+GAMES!O332+GAMES!O360+GAMES!O388+GAMES!O416+GAMES!O444+GAMES!O472+GAMES!O500+GAMES!O528+GAMES!O556+GAMES!O584+GAMES!O612+GAMES!O640+GAMES!O668+GAMES!O696+GAMES!O724+GAMES!O752+GAMES!O780+GAMES!O808+GAMES!O836+GAMES!O864+GAMES!O892+GAMES!O920+GAMES!O948+GAMES!O976+GAMES!O1004+GAMES!O1032+GAMES!O1060+GAMES!O1088+GAMES!O1116+GAMES!O1144+GAMES!O1172+GAMES!O1200+GAMES!O1228+GAMES!O1256+GAMES!O1284+GAMES!O1312+GAMES!O1340+GAMES!O1368+GAMES!O1396</f>
        <v>0</v>
      </c>
      <c r="N24" s="148">
        <f>GAMES!P24+GAMES!P52+GAMES!P80+GAMES!P108+GAMES!P136+GAMES!P164+GAMES!P192+GAMES!P220+GAMES!P248+GAMES!P276+GAMES!P304+GAMES!P332+GAMES!P360+GAMES!P388+GAMES!P416+GAMES!P444+GAMES!P472+GAMES!P500+GAMES!P528+GAMES!P556+GAMES!P584+GAMES!P612+GAMES!P640+GAMES!P668+GAMES!P696+GAMES!P724+GAMES!P752+GAMES!P780+GAMES!P808+GAMES!P836+GAMES!P864+GAMES!P892+GAMES!P920+GAMES!P948+GAMES!P976+GAMES!P1004+GAMES!P1032+GAMES!P1060+GAMES!P1088+GAMES!P1116+GAMES!P1144+GAMES!P1172+GAMES!P1200+GAMES!P1228+GAMES!P1256+GAMES!P1284+GAMES!P1312+GAMES!P1340+GAMES!P1368+GAMES!P1396</f>
        <v>0</v>
      </c>
      <c r="O24" s="148">
        <f>GAMES!Q24+GAMES!Q52+GAMES!Q80+GAMES!Q108+GAMES!Q136+GAMES!Q164+GAMES!Q192+GAMES!Q220+GAMES!Q248+GAMES!Q276+GAMES!Q304+GAMES!Q332+GAMES!Q360+GAMES!Q388+GAMES!Q416+GAMES!Q444+GAMES!Q472+GAMES!Q500+GAMES!Q528+GAMES!Q556+GAMES!Q584+GAMES!Q612+GAMES!Q640+GAMES!Q668+GAMES!Q696+GAMES!Q724+GAMES!Q752+GAMES!Q780+GAMES!Q808+GAMES!Q836+GAMES!Q864+GAMES!Q892+GAMES!Q920+GAMES!Q948+GAMES!Q976+GAMES!Q1004+GAMES!Q1032+GAMES!Q1060+GAMES!Q1088+GAMES!Q1116+GAMES!Q1144+GAMES!Q1172+GAMES!Q1200+GAMES!Q1228+GAMES!Q1256+GAMES!Q1284+GAMES!Q1312+GAMES!Q1340+GAMES!Q1368+GAMES!Q1396</f>
        <v>0</v>
      </c>
      <c r="P24" s="149">
        <f>GAMES!R24+GAMES!R52+GAMES!R80+GAMES!R108+GAMES!R136+GAMES!R164+GAMES!R192+GAMES!R220+GAMES!R248+GAMES!R276+GAMES!R304+GAMES!R332+GAMES!R360+GAMES!R388+GAMES!R416+GAMES!R444+GAMES!R472+GAMES!R500+GAMES!R528+GAMES!R556+GAMES!R584+GAMES!R612+GAMES!R640+GAMES!R668+GAMES!R696+GAMES!R724+GAMES!R752+GAMES!R780+GAMES!R808+GAMES!R836+GAMES!R864+GAMES!R892+GAMES!R920+GAMES!R948+GAMES!R976+GAMES!R1004+GAMES!R1032+GAMES!R1060+GAMES!R1088+GAMES!R1116+GAMES!R1144+GAMES!R1172+GAMES!R1200+GAMES!R1228+GAMES!R1256+GAMES!R1284+GAMES!R1312+GAMES!R1340+GAMES!R1368+GAMES!R1396</f>
        <v>0</v>
      </c>
      <c r="Q24" s="148">
        <f>GAMES!S24+GAMES!S52+GAMES!S80+GAMES!S108+GAMES!S136+GAMES!S164+GAMES!S192+GAMES!S220+GAMES!S248+GAMES!S276+GAMES!S304+GAMES!S332+GAMES!S360+GAMES!S388+GAMES!S416+GAMES!S444+GAMES!S472+GAMES!S500+GAMES!S528+GAMES!S556+GAMES!S584+GAMES!S612+GAMES!S640+GAMES!S668+GAMES!S696+GAMES!S724+GAMES!S752+GAMES!S780+GAMES!S808+GAMES!S836+GAMES!S864+GAMES!S892+GAMES!S920+GAMES!S948+GAMES!S976+GAMES!S1004+GAMES!S1032+GAMES!S1060+GAMES!S1088+GAMES!S1116+GAMES!S1144+GAMES!S1172+GAMES!S1200+GAMES!S1228+GAMES!S1256+GAMES!S1284+GAMES!S1312+GAMES!S1340+GAMES!S1368+GAMES!S1396</f>
        <v>0</v>
      </c>
      <c r="R24" s="148">
        <f>GAMES!T24+GAMES!T52+GAMES!T80+GAMES!T108+GAMES!T136+GAMES!T164+GAMES!T192+GAMES!T220+GAMES!T248+GAMES!T276+GAMES!T304+GAMES!T332+GAMES!T360+GAMES!T388+GAMES!T416+GAMES!T444+GAMES!T472+GAMES!T500+GAMES!T528+GAMES!T556+GAMES!T584+GAMES!T612+GAMES!T640+GAMES!T668+GAMES!T696+GAMES!T724+GAMES!T752+GAMES!T780+GAMES!T808+GAMES!T836+GAMES!T864+GAMES!T892+GAMES!T920+GAMES!T948+GAMES!T976+GAMES!T1004+GAMES!T1032+GAMES!T1060+GAMES!T1088+GAMES!T1116+GAMES!T1144+GAMES!T1172+GAMES!T1200+GAMES!T1228+GAMES!T1256+GAMES!T1284+GAMES!T1312+GAMES!T1340+GAMES!T1368+GAMES!T1396</f>
        <v>0</v>
      </c>
      <c r="S24" s="148">
        <f>GAMES!U24+GAMES!U52+GAMES!U80+GAMES!U108+GAMES!U136+GAMES!U164+GAMES!U192+GAMES!U220+GAMES!U248+GAMES!U276+GAMES!U304+GAMES!U332+GAMES!U360+GAMES!U388+GAMES!U416+GAMES!U444+GAMES!U472+GAMES!U500+GAMES!U528+GAMES!U556+GAMES!U584+GAMES!U612+GAMES!U640+GAMES!U668+GAMES!U696+GAMES!U724+GAMES!U752+GAMES!U780+GAMES!U808+GAMES!U836+GAMES!U864+GAMES!U892+GAMES!U920+GAMES!U948+GAMES!U976+GAMES!U1004+GAMES!U1032+GAMES!U1060+GAMES!U1088+GAMES!U1116+GAMES!U1144+GAMES!U1172+GAMES!U1200+GAMES!U1228+GAMES!U1256+GAMES!U1284+GAMES!U1312+GAMES!U1340+GAMES!U1368+GAMES!U1396</f>
        <v>0</v>
      </c>
      <c r="T24" s="149">
        <f>GAMES!V24+GAMES!V52+GAMES!V80+GAMES!V108+GAMES!V136+GAMES!V164+GAMES!V192+GAMES!V220+GAMES!V248+GAMES!V276+GAMES!V304+GAMES!V332+GAMES!V360+GAMES!V388+GAMES!V416+GAMES!V444+GAMES!V472+GAMES!V500+GAMES!V528+GAMES!V556+GAMES!V584+GAMES!V612+GAMES!V640+GAMES!V668+GAMES!V696+GAMES!V724+GAMES!V752+GAMES!V780+GAMES!V808+GAMES!V836+GAMES!V864+GAMES!V892+GAMES!V920+GAMES!V948+GAMES!V976+GAMES!V1004+GAMES!V1032+GAMES!V1060+GAMES!V1088+GAMES!V1116+GAMES!V1144+GAMES!V1172+GAMES!V1200+GAMES!V1228+GAMES!V1256+GAMES!V1284+GAMES!V1312+GAMES!V1340+GAMES!V1368+GAMES!V1396</f>
        <v>0</v>
      </c>
      <c r="U24" s="146">
        <f>GAMES!W24+GAMES!W52+GAMES!W80+GAMES!W108+GAMES!W136+GAMES!W164+GAMES!W192+GAMES!W220+GAMES!W248+GAMES!W276+GAMES!W304+GAMES!W332+GAMES!W360+GAMES!W388+GAMES!W416+GAMES!W444+GAMES!W472+GAMES!W500+GAMES!W528+GAMES!W556+GAMES!W584+GAMES!W612+GAMES!W640+GAMES!W668+GAMES!W696+GAMES!W724+GAMES!W752+GAMES!W780+GAMES!W808+GAMES!W836+GAMES!W864+GAMES!W892+GAMES!W920+GAMES!W948+GAMES!W976+GAMES!W1004+GAMES!W1032+GAMES!W1060+GAMES!W1088+GAMES!W1116+GAMES!W1144+GAMES!W1172+GAMES!W1200+GAMES!W1228+GAMES!W1256+GAMES!W1284+GAMES!W1312+GAMES!W1340+GAMES!W1368+GAMES!W1396</f>
        <v>0</v>
      </c>
      <c r="V24" s="148">
        <f>GAMES!X24+GAMES!X52+GAMES!X80+GAMES!X108+GAMES!X136+GAMES!X164+GAMES!X192+GAMES!X220+GAMES!X248+GAMES!X276+GAMES!X304+GAMES!X332+GAMES!X360+GAMES!X388+GAMES!X416+GAMES!X444+GAMES!X472+GAMES!X500+GAMES!X528+GAMES!X556+GAMES!X584+GAMES!X612+GAMES!X640+GAMES!X668+GAMES!X696+GAMES!X724+GAMES!X752+GAMES!X780+GAMES!X808+GAMES!X836+GAMES!X864+GAMES!X892+GAMES!X920+GAMES!X948+GAMES!X976+GAMES!X1004+GAMES!X1032+GAMES!X1060+GAMES!X1088+GAMES!X1116+GAMES!X1144+GAMES!X1172+GAMES!X1200+GAMES!X1228+GAMES!X1256+GAMES!X1284+GAMES!X1312+GAMES!X1340+GAMES!X1368+GAMES!X1396</f>
        <v>0</v>
      </c>
      <c r="W24" s="149">
        <f>GAMES!Y24+GAMES!Y52+GAMES!Y80+GAMES!Y108+GAMES!Y136+GAMES!Y164+GAMES!Y192+GAMES!Y220+GAMES!Y248+GAMES!Y276+GAMES!Y304+GAMES!Y332+GAMES!Y360+GAMES!Y388+GAMES!Y416+GAMES!Y444+GAMES!Y472+GAMES!Y500+GAMES!Y528+GAMES!Y556+GAMES!Y584+GAMES!Y612+GAMES!Y640+GAMES!Y668+GAMES!Y696+GAMES!Y724+GAMES!Y752+GAMES!Y780+GAMES!Y808+GAMES!Y836+GAMES!Y864+GAMES!Y892+GAMES!Y920+GAMES!Y948+GAMES!Y976+GAMES!Y1004+GAMES!Y1032+GAMES!Y1060+GAMES!Y1088+GAMES!Y1116+GAMES!Y1144+GAMES!Y1172+GAMES!Y1200+GAMES!Y1228+GAMES!Y1256+GAMES!Y1284+GAMES!Y1312+GAMES!Y1340+GAMES!Y1368+GAMES!Y1396</f>
        <v>0</v>
      </c>
      <c r="X24" s="148">
        <f>GAMES!Z24+GAMES!Z52+GAMES!Z80+GAMES!Z108+GAMES!Z136+GAMES!Z164+GAMES!Z192+GAMES!Z220+GAMES!Z248+GAMES!Z276+GAMES!Z304+GAMES!Z332+GAMES!Z360+GAMES!Z388+GAMES!Z416+GAMES!Z444+GAMES!Z472+GAMES!Z500+GAMES!Z528+GAMES!Z556+GAMES!Z584+GAMES!Z612+GAMES!Z640+GAMES!Z668+GAMES!Z696+GAMES!Z724+GAMES!Z752+GAMES!Z780+GAMES!Z808+GAMES!Z836+GAMES!Z864+GAMES!Z892+GAMES!Z920+GAMES!Z948+GAMES!Z976+GAMES!Z1004+GAMES!Z1032+GAMES!Z1060+GAMES!Z1088+GAMES!Z1116+GAMES!Z1144+GAMES!Z1172+GAMES!Z1200+GAMES!Z1228+GAMES!Z1256+GAMES!Z1284+GAMES!Z1312+GAMES!Z1340+GAMES!Z1368+GAMES!Z1396</f>
        <v>0</v>
      </c>
      <c r="Y24" s="147">
        <f>GAMES!AA24+GAMES!AA52+GAMES!AA80+GAMES!AA108+GAMES!AA136+GAMES!AA164+GAMES!AA192+GAMES!AA220+GAMES!AA248+GAMES!AA276+GAMES!AA304+GAMES!AA332+GAMES!AA360+GAMES!AA388+GAMES!AA416+GAMES!AA444+GAMES!AA472+GAMES!AA500+GAMES!AA528+GAMES!AA556+GAMES!AA584+GAMES!AA612+GAMES!AA640+GAMES!AA668+GAMES!AA696+GAMES!AA724+GAMES!AA752+GAMES!AA780+GAMES!AA808+GAMES!AA836+GAMES!AA864+GAMES!AA892+GAMES!AA920+GAMES!AA948+GAMES!AA976+GAMES!AA1004+GAMES!AA1032+GAMES!AA1060+GAMES!AA1088+GAMES!AA1116+GAMES!AA1144+GAMES!AA1172+GAMES!AA1200+GAMES!AA1228+GAMES!AA1256+GAMES!AA1284+GAMES!AA1312+GAMES!AA1340+GAMES!AA1368+GAMES!AA1396</f>
        <v>0</v>
      </c>
      <c r="Z24" s="148">
        <f>GAMES!AB24+GAMES!AB52+GAMES!AB80+GAMES!AB108+GAMES!AB136+GAMES!AB164+GAMES!AB192+GAMES!AB220+GAMES!AB248+GAMES!AB276+GAMES!AB304+GAMES!AB332+GAMES!AB360+GAMES!AB388+GAMES!AB416+GAMES!AB444+GAMES!AB472+GAMES!AB500+GAMES!AB528+GAMES!AB556+GAMES!AB584+GAMES!AB612+GAMES!AB640+GAMES!AB668+GAMES!AB696+GAMES!AB724+GAMES!AB752+GAMES!AB780+GAMES!AB808+GAMES!AB836+GAMES!AB864+GAMES!AB892+GAMES!AB920+GAMES!AB948+GAMES!AB976+GAMES!AB1004+GAMES!AB1032+GAMES!AB1060+GAMES!AB1088+GAMES!AB1116+GAMES!AB1144+GAMES!AB1172+GAMES!AB1200+GAMES!AB1228+GAMES!AB1256+GAMES!AB1284+GAMES!AB1312+GAMES!AB1340+GAMES!AB1368+GAMES!AB1396</f>
        <v>0</v>
      </c>
      <c r="AA24" s="148">
        <f>GAMES!AC24+GAMES!AC52+GAMES!AC80+GAMES!AC108+GAMES!AC136+GAMES!AC164+GAMES!AC192+GAMES!AC220+GAMES!AC248+GAMES!AC276+GAMES!AC304+GAMES!AC332+GAMES!AC360+GAMES!AC388+GAMES!AC416+GAMES!AC444+GAMES!AC472+GAMES!AC500+GAMES!AC528+GAMES!AC556+GAMES!AC584+GAMES!AC612+GAMES!AC640+GAMES!AC668+GAMES!AC696+GAMES!AC724+GAMES!AC752+GAMES!AC780+GAMES!AC808+GAMES!AC836+GAMES!AC864+GAMES!AC892+GAMES!AC920+GAMES!AC948+GAMES!AC976+GAMES!AC1004+GAMES!AC1032+GAMES!AC1060+GAMES!AC1088+GAMES!AC1116+GAMES!AC1144+GAMES!AC1172+GAMES!AC1200+GAMES!AC1228+GAMES!AC1256+GAMES!AC1284+GAMES!AC1312+GAMES!AC1340+GAMES!AC1368+GAMES!AC1396</f>
        <v>0</v>
      </c>
      <c r="AB24" s="149">
        <f>GAMES!AD24+GAMES!AD52+GAMES!AD80+GAMES!AD108+GAMES!AD136+GAMES!AD164+GAMES!AD192+GAMES!AD220+GAMES!AD248+GAMES!AD276+GAMES!AD304+GAMES!AD332+GAMES!AD360+GAMES!AD388+GAMES!AD416+GAMES!AD444+GAMES!AD472+GAMES!AD500+GAMES!AD528+GAMES!AD556+GAMES!AD584+GAMES!AD612+GAMES!AD640+GAMES!AD668+GAMES!AD696+GAMES!AD724+GAMES!AD752+GAMES!AD780+GAMES!AD808+GAMES!AD836+GAMES!AD864+GAMES!AD892+GAMES!AD920+GAMES!AD948+GAMES!AD976+GAMES!AD1004+GAMES!AD1032+GAMES!AD1060+GAMES!AD1088+GAMES!AD1116+GAMES!AD1144+GAMES!AD1172+GAMES!AD1200+GAMES!AD1228+GAMES!AD1256+GAMES!AD1284+GAMES!AD1312+GAMES!AD1340+GAMES!AD1368+GAMES!AD1396</f>
        <v>0</v>
      </c>
      <c r="AC24" s="101">
        <f t="shared" si="0"/>
        <v>0</v>
      </c>
      <c r="AD24" s="153"/>
    </row>
    <row r="25" spans="1:30" ht="39.950000000000003" customHeight="1" x14ac:dyDescent="0.25">
      <c r="A25" s="153"/>
      <c r="B25" s="236" t="str">
        <f>IF(GAMES!C25="","",GAMES!C25)</f>
        <v/>
      </c>
      <c r="C25" s="237"/>
      <c r="D25" s="238"/>
      <c r="E25" s="146">
        <f>GAMES!G25+GAMES!G53+GAMES!G81+GAMES!G109+GAMES!G137+GAMES!G165+GAMES!G193+GAMES!G221+GAMES!G249+GAMES!G277+GAMES!G305+GAMES!G333+GAMES!G361+GAMES!G389+GAMES!G417+GAMES!G445+GAMES!G473+GAMES!G501+GAMES!G529+GAMES!G557+GAMES!G585+GAMES!G613+GAMES!G641+GAMES!G669+GAMES!G697+GAMES!G725+GAMES!G753+GAMES!G781+GAMES!G809+GAMES!G837+GAMES!G865+GAMES!G893+GAMES!G921+GAMES!G949+GAMES!G977+GAMES!G1005+GAMES!G1033+GAMES!G1061+GAMES!G1089+GAMES!G1117+GAMES!G1145+GAMES!G1173+GAMES!G1201+GAMES!G1229+GAMES!G1257+GAMES!G1285+GAMES!G1313+GAMES!G1341+GAMES!G1369+GAMES!G1397</f>
        <v>0</v>
      </c>
      <c r="F25" s="146">
        <f>GAMES!H25+GAMES!H53+GAMES!H81+GAMES!H109+GAMES!H137+GAMES!H165+GAMES!H193+GAMES!H221+GAMES!H249+GAMES!H277+GAMES!H305+GAMES!H333+GAMES!H361+GAMES!H389+GAMES!H417+GAMES!H445+GAMES!H473+GAMES!H501+GAMES!H529+GAMES!H557+GAMES!H585+GAMES!H613+GAMES!H641+GAMES!H669+GAMES!H697+GAMES!H725+GAMES!H753+GAMES!H781+GAMES!H809+GAMES!H837+GAMES!H865+GAMES!H893+GAMES!H921+GAMES!H949+GAMES!H977+GAMES!H1005+GAMES!H1033+GAMES!H1061+GAMES!H1089+GAMES!H1117+GAMES!H1145+GAMES!H1173+GAMES!H1201+GAMES!H1229+GAMES!H1257+GAMES!H1285+GAMES!H1313+GAMES!H1341+GAMES!H1369+GAMES!H1397</f>
        <v>0</v>
      </c>
      <c r="G25" s="147">
        <f>GAMES!I25+GAMES!I53+GAMES!I81+GAMES!I109+GAMES!I137+GAMES!I165+GAMES!I193+GAMES!I221+GAMES!I249+GAMES!I277+GAMES!I305+GAMES!I333+GAMES!I361+GAMES!I389+GAMES!I417+GAMES!I445+GAMES!I473+GAMES!I501+GAMES!I529+GAMES!I557+GAMES!I585+GAMES!I613+GAMES!I641+GAMES!I669+GAMES!I697+GAMES!I725+GAMES!I753+GAMES!I781+GAMES!I809+GAMES!I837+GAMES!I865+GAMES!I893+GAMES!I921+GAMES!I949+GAMES!I977+GAMES!I1005+GAMES!I1033+GAMES!I1061+GAMES!I1089+GAMES!I1117+GAMES!I1145+GAMES!I1173+GAMES!I1201+GAMES!I1229+GAMES!I1257+GAMES!I1285+GAMES!I1313+GAMES!I1341+GAMES!I1369+GAMES!I1397</f>
        <v>0</v>
      </c>
      <c r="H25" s="148">
        <f>GAMES!J25+GAMES!J53+GAMES!J81+GAMES!J109+GAMES!J137+GAMES!J165+GAMES!J193+GAMES!J221+GAMES!J249+GAMES!J277+GAMES!J305+GAMES!J333+GAMES!J361+GAMES!J389+GAMES!J417+GAMES!J445+GAMES!J473+GAMES!J501+GAMES!J529+GAMES!J557+GAMES!J585+GAMES!J613+GAMES!J641+GAMES!J669+GAMES!J697+GAMES!J725+GAMES!J753+GAMES!J781+GAMES!J809+GAMES!J837+GAMES!J865+GAMES!J893+GAMES!J921+GAMES!J949+GAMES!J977+GAMES!J1005+GAMES!J1033+GAMES!J1061+GAMES!J1089+GAMES!J1117+GAMES!J1145+GAMES!J1173+GAMES!J1201+GAMES!J1229+GAMES!J1257+GAMES!J1285+GAMES!J1313+GAMES!J1341+GAMES!J1369+GAMES!J1397</f>
        <v>0</v>
      </c>
      <c r="I25" s="148">
        <f>GAMES!K25+GAMES!K53+GAMES!K81+GAMES!K109+GAMES!K137+GAMES!K165+GAMES!K193+GAMES!K221+GAMES!K249+GAMES!K277+GAMES!K305+GAMES!K333+GAMES!K361+GAMES!K389+GAMES!K417+GAMES!K445+GAMES!K473+GAMES!K501+GAMES!K529+GAMES!K557+GAMES!K585+GAMES!K613+GAMES!K641+GAMES!K669+GAMES!K697+GAMES!K725+GAMES!K753+GAMES!K781+GAMES!K809+GAMES!K837+GAMES!K865+GAMES!K893+GAMES!K921+GAMES!K949+GAMES!K977+GAMES!K1005+GAMES!K1033+GAMES!K1061+GAMES!K1089+GAMES!K1117+GAMES!K1145+GAMES!K1173+GAMES!K1201+GAMES!K1229+GAMES!K1257+GAMES!K1285+GAMES!K1313+GAMES!K1341+GAMES!K1369+GAMES!K1397</f>
        <v>0</v>
      </c>
      <c r="J25" s="148">
        <f>GAMES!L25+GAMES!L53+GAMES!L81+GAMES!L109+GAMES!L137+GAMES!L165+GAMES!L193+GAMES!L221+GAMES!L249+GAMES!L277+GAMES!L305+GAMES!L333+GAMES!L361+GAMES!L389+GAMES!L417+GAMES!L445+GAMES!L473+GAMES!L501+GAMES!L529+GAMES!L557+GAMES!L585+GAMES!L613+GAMES!L641+GAMES!L669+GAMES!L697+GAMES!L725+GAMES!L753+GAMES!L781+GAMES!L809+GAMES!L837+GAMES!L865+GAMES!L893+GAMES!L921+GAMES!L949+GAMES!L977+GAMES!L1005+GAMES!L1033+GAMES!L1061+GAMES!L1089+GAMES!L1117+GAMES!L1145+GAMES!L1173+GAMES!L1201+GAMES!L1229+GAMES!L1257+GAMES!L1285+GAMES!L1313+GAMES!L1341+GAMES!L1369+GAMES!L1397</f>
        <v>0</v>
      </c>
      <c r="K25" s="148">
        <f>GAMES!M25+GAMES!M53+GAMES!M81+GAMES!M109+GAMES!M137+GAMES!M165+GAMES!M193+GAMES!M221+GAMES!M249+GAMES!M277+GAMES!M305+GAMES!M333+GAMES!M361+GAMES!M389+GAMES!M417+GAMES!M445+GAMES!M473+GAMES!M501+GAMES!M529+GAMES!M557+GAMES!M585+GAMES!M613+GAMES!M641+GAMES!M669+GAMES!M697+GAMES!M725+GAMES!M753+GAMES!M781+GAMES!M809+GAMES!M837+GAMES!M865+GAMES!M893+GAMES!M921+GAMES!M949+GAMES!M977+GAMES!M1005+GAMES!M1033+GAMES!M1061+GAMES!M1089+GAMES!M1117+GAMES!M1145+GAMES!M1173+GAMES!M1201+GAMES!M1229+GAMES!M1257+GAMES!M1285+GAMES!M1313+GAMES!M1341+GAMES!M1369+GAMES!M1397</f>
        <v>0</v>
      </c>
      <c r="L25" s="148">
        <f>GAMES!N25+GAMES!N53+GAMES!N81+GAMES!N109+GAMES!N137+GAMES!N165+GAMES!N193+GAMES!N221+GAMES!N249+GAMES!N277+GAMES!N305+GAMES!N333+GAMES!N361+GAMES!N389+GAMES!N417+GAMES!N445+GAMES!N473+GAMES!N501+GAMES!N529+GAMES!N557+GAMES!N585+GAMES!N613+GAMES!N641+GAMES!N669+GAMES!N697+GAMES!N725+GAMES!N753+GAMES!N781+GAMES!N809+GAMES!N837+GAMES!N865+GAMES!N893+GAMES!N921+GAMES!N949+GAMES!N977+GAMES!N1005+GAMES!N1033+GAMES!N1061+GAMES!N1089+GAMES!N1117+GAMES!N1145+GAMES!N1173+GAMES!N1201+GAMES!N1229+GAMES!N1257+GAMES!N1285+GAMES!N1313+GAMES!N1341+GAMES!N1369+GAMES!N1397</f>
        <v>0</v>
      </c>
      <c r="M25" s="148">
        <f>GAMES!O25+GAMES!O53+GAMES!O81+GAMES!O109+GAMES!O137+GAMES!O165+GAMES!O193+GAMES!O221+GAMES!O249+GAMES!O277+GAMES!O305+GAMES!O333+GAMES!O361+GAMES!O389+GAMES!O417+GAMES!O445+GAMES!O473+GAMES!O501+GAMES!O529+GAMES!O557+GAMES!O585+GAMES!O613+GAMES!O641+GAMES!O669+GAMES!O697+GAMES!O725+GAMES!O753+GAMES!O781+GAMES!O809+GAMES!O837+GAMES!O865+GAMES!O893+GAMES!O921+GAMES!O949+GAMES!O977+GAMES!O1005+GAMES!O1033+GAMES!O1061+GAMES!O1089+GAMES!O1117+GAMES!O1145+GAMES!O1173+GAMES!O1201+GAMES!O1229+GAMES!O1257+GAMES!O1285+GAMES!O1313+GAMES!O1341+GAMES!O1369+GAMES!O1397</f>
        <v>0</v>
      </c>
      <c r="N25" s="148">
        <f>GAMES!P25+GAMES!P53+GAMES!P81+GAMES!P109+GAMES!P137+GAMES!P165+GAMES!P193+GAMES!P221+GAMES!P249+GAMES!P277+GAMES!P305+GAMES!P333+GAMES!P361+GAMES!P389+GAMES!P417+GAMES!P445+GAMES!P473+GAMES!P501+GAMES!P529+GAMES!P557+GAMES!P585+GAMES!P613+GAMES!P641+GAMES!P669+GAMES!P697+GAMES!P725+GAMES!P753+GAMES!P781+GAMES!P809+GAMES!P837+GAMES!P865+GAMES!P893+GAMES!P921+GAMES!P949+GAMES!P977+GAMES!P1005+GAMES!P1033+GAMES!P1061+GAMES!P1089+GAMES!P1117+GAMES!P1145+GAMES!P1173+GAMES!P1201+GAMES!P1229+GAMES!P1257+GAMES!P1285+GAMES!P1313+GAMES!P1341+GAMES!P1369+GAMES!P1397</f>
        <v>0</v>
      </c>
      <c r="O25" s="148">
        <f>GAMES!Q25+GAMES!Q53+GAMES!Q81+GAMES!Q109+GAMES!Q137+GAMES!Q165+GAMES!Q193+GAMES!Q221+GAMES!Q249+GAMES!Q277+GAMES!Q305+GAMES!Q333+GAMES!Q361+GAMES!Q389+GAMES!Q417+GAMES!Q445+GAMES!Q473+GAMES!Q501+GAMES!Q529+GAMES!Q557+GAMES!Q585+GAMES!Q613+GAMES!Q641+GAMES!Q669+GAMES!Q697+GAMES!Q725+GAMES!Q753+GAMES!Q781+GAMES!Q809+GAMES!Q837+GAMES!Q865+GAMES!Q893+GAMES!Q921+GAMES!Q949+GAMES!Q977+GAMES!Q1005+GAMES!Q1033+GAMES!Q1061+GAMES!Q1089+GAMES!Q1117+GAMES!Q1145+GAMES!Q1173+GAMES!Q1201+GAMES!Q1229+GAMES!Q1257+GAMES!Q1285+GAMES!Q1313+GAMES!Q1341+GAMES!Q1369+GAMES!Q1397</f>
        <v>0</v>
      </c>
      <c r="P25" s="149">
        <f>GAMES!R25+GAMES!R53+GAMES!R81+GAMES!R109+GAMES!R137+GAMES!R165+GAMES!R193+GAMES!R221+GAMES!R249+GAMES!R277+GAMES!R305+GAMES!R333+GAMES!R361+GAMES!R389+GAMES!R417+GAMES!R445+GAMES!R473+GAMES!R501+GAMES!R529+GAMES!R557+GAMES!R585+GAMES!R613+GAMES!R641+GAMES!R669+GAMES!R697+GAMES!R725+GAMES!R753+GAMES!R781+GAMES!R809+GAMES!R837+GAMES!R865+GAMES!R893+GAMES!R921+GAMES!R949+GAMES!R977+GAMES!R1005+GAMES!R1033+GAMES!R1061+GAMES!R1089+GAMES!R1117+GAMES!R1145+GAMES!R1173+GAMES!R1201+GAMES!R1229+GAMES!R1257+GAMES!R1285+GAMES!R1313+GAMES!R1341+GAMES!R1369+GAMES!R1397</f>
        <v>0</v>
      </c>
      <c r="Q25" s="148">
        <f>GAMES!S25+GAMES!S53+GAMES!S81+GAMES!S109+GAMES!S137+GAMES!S165+GAMES!S193+GAMES!S221+GAMES!S249+GAMES!S277+GAMES!S305+GAMES!S333+GAMES!S361+GAMES!S389+GAMES!S417+GAMES!S445+GAMES!S473+GAMES!S501+GAMES!S529+GAMES!S557+GAMES!S585+GAMES!S613+GAMES!S641+GAMES!S669+GAMES!S697+GAMES!S725+GAMES!S753+GAMES!S781+GAMES!S809+GAMES!S837+GAMES!S865+GAMES!S893+GAMES!S921+GAMES!S949+GAMES!S977+GAMES!S1005+GAMES!S1033+GAMES!S1061+GAMES!S1089+GAMES!S1117+GAMES!S1145+GAMES!S1173+GAMES!S1201+GAMES!S1229+GAMES!S1257+GAMES!S1285+GAMES!S1313+GAMES!S1341+GAMES!S1369+GAMES!S1397</f>
        <v>0</v>
      </c>
      <c r="R25" s="148">
        <f>GAMES!T25+GAMES!T53+GAMES!T81+GAMES!T109+GAMES!T137+GAMES!T165+GAMES!T193+GAMES!T221+GAMES!T249+GAMES!T277+GAMES!T305+GAMES!T333+GAMES!T361+GAMES!T389+GAMES!T417+GAMES!T445+GAMES!T473+GAMES!T501+GAMES!T529+GAMES!T557+GAMES!T585+GAMES!T613+GAMES!T641+GAMES!T669+GAMES!T697+GAMES!T725+GAMES!T753+GAMES!T781+GAMES!T809+GAMES!T837+GAMES!T865+GAMES!T893+GAMES!T921+GAMES!T949+GAMES!T977+GAMES!T1005+GAMES!T1033+GAMES!T1061+GAMES!T1089+GAMES!T1117+GAMES!T1145+GAMES!T1173+GAMES!T1201+GAMES!T1229+GAMES!T1257+GAMES!T1285+GAMES!T1313+GAMES!T1341+GAMES!T1369+GAMES!T1397</f>
        <v>0</v>
      </c>
      <c r="S25" s="148">
        <f>GAMES!U25+GAMES!U53+GAMES!U81+GAMES!U109+GAMES!U137+GAMES!U165+GAMES!U193+GAMES!U221+GAMES!U249+GAMES!U277+GAMES!U305+GAMES!U333+GAMES!U361+GAMES!U389+GAMES!U417+GAMES!U445+GAMES!U473+GAMES!U501+GAMES!U529+GAMES!U557+GAMES!U585+GAMES!U613+GAMES!U641+GAMES!U669+GAMES!U697+GAMES!U725+GAMES!U753+GAMES!U781+GAMES!U809+GAMES!U837+GAMES!U865+GAMES!U893+GAMES!U921+GAMES!U949+GAMES!U977+GAMES!U1005+GAMES!U1033+GAMES!U1061+GAMES!U1089+GAMES!U1117+GAMES!U1145+GAMES!U1173+GAMES!U1201+GAMES!U1229+GAMES!U1257+GAMES!U1285+GAMES!U1313+GAMES!U1341+GAMES!U1369+GAMES!U1397</f>
        <v>0</v>
      </c>
      <c r="T25" s="149">
        <f>GAMES!V25+GAMES!V53+GAMES!V81+GAMES!V109+GAMES!V137+GAMES!V165+GAMES!V193+GAMES!V221+GAMES!V249+GAMES!V277+GAMES!V305+GAMES!V333+GAMES!V361+GAMES!V389+GAMES!V417+GAMES!V445+GAMES!V473+GAMES!V501+GAMES!V529+GAMES!V557+GAMES!V585+GAMES!V613+GAMES!V641+GAMES!V669+GAMES!V697+GAMES!V725+GAMES!V753+GAMES!V781+GAMES!V809+GAMES!V837+GAMES!V865+GAMES!V893+GAMES!V921+GAMES!V949+GAMES!V977+GAMES!V1005+GAMES!V1033+GAMES!V1061+GAMES!V1089+GAMES!V1117+GAMES!V1145+GAMES!V1173+GAMES!V1201+GAMES!V1229+GAMES!V1257+GAMES!V1285+GAMES!V1313+GAMES!V1341+GAMES!V1369+GAMES!V1397</f>
        <v>0</v>
      </c>
      <c r="U25" s="146">
        <f>GAMES!W25+GAMES!W53+GAMES!W81+GAMES!W109+GAMES!W137+GAMES!W165+GAMES!W193+GAMES!W221+GAMES!W249+GAMES!W277+GAMES!W305+GAMES!W333+GAMES!W361+GAMES!W389+GAMES!W417+GAMES!W445+GAMES!W473+GAMES!W501+GAMES!W529+GAMES!W557+GAMES!W585+GAMES!W613+GAMES!W641+GAMES!W669+GAMES!W697+GAMES!W725+GAMES!W753+GAMES!W781+GAMES!W809+GAMES!W837+GAMES!W865+GAMES!W893+GAMES!W921+GAMES!W949+GAMES!W977+GAMES!W1005+GAMES!W1033+GAMES!W1061+GAMES!W1089+GAMES!W1117+GAMES!W1145+GAMES!W1173+GAMES!W1201+GAMES!W1229+GAMES!W1257+GAMES!W1285+GAMES!W1313+GAMES!W1341+GAMES!W1369+GAMES!W1397</f>
        <v>0</v>
      </c>
      <c r="V25" s="148">
        <f>GAMES!X25+GAMES!X53+GAMES!X81+GAMES!X109+GAMES!X137+GAMES!X165+GAMES!X193+GAMES!X221+GAMES!X249+GAMES!X277+GAMES!X305+GAMES!X333+GAMES!X361+GAMES!X389+GAMES!X417+GAMES!X445+GAMES!X473+GAMES!X501+GAMES!X529+GAMES!X557+GAMES!X585+GAMES!X613+GAMES!X641+GAMES!X669+GAMES!X697+GAMES!X725+GAMES!X753+GAMES!X781+GAMES!X809+GAMES!X837+GAMES!X865+GAMES!X893+GAMES!X921+GAMES!X949+GAMES!X977+GAMES!X1005+GAMES!X1033+GAMES!X1061+GAMES!X1089+GAMES!X1117+GAMES!X1145+GAMES!X1173+GAMES!X1201+GAMES!X1229+GAMES!X1257+GAMES!X1285+GAMES!X1313+GAMES!X1341+GAMES!X1369+GAMES!X1397</f>
        <v>0</v>
      </c>
      <c r="W25" s="149">
        <f>GAMES!Y25+GAMES!Y53+GAMES!Y81+GAMES!Y109+GAMES!Y137+GAMES!Y165+GAMES!Y193+GAMES!Y221+GAMES!Y249+GAMES!Y277+GAMES!Y305+GAMES!Y333+GAMES!Y361+GAMES!Y389+GAMES!Y417+GAMES!Y445+GAMES!Y473+GAMES!Y501+GAMES!Y529+GAMES!Y557+GAMES!Y585+GAMES!Y613+GAMES!Y641+GAMES!Y669+GAMES!Y697+GAMES!Y725+GAMES!Y753+GAMES!Y781+GAMES!Y809+GAMES!Y837+GAMES!Y865+GAMES!Y893+GAMES!Y921+GAMES!Y949+GAMES!Y977+GAMES!Y1005+GAMES!Y1033+GAMES!Y1061+GAMES!Y1089+GAMES!Y1117+GAMES!Y1145+GAMES!Y1173+GAMES!Y1201+GAMES!Y1229+GAMES!Y1257+GAMES!Y1285+GAMES!Y1313+GAMES!Y1341+GAMES!Y1369+GAMES!Y1397</f>
        <v>0</v>
      </c>
      <c r="X25" s="148">
        <f>GAMES!Z25+GAMES!Z53+GAMES!Z81+GAMES!Z109+GAMES!Z137+GAMES!Z165+GAMES!Z193+GAMES!Z221+GAMES!Z249+GAMES!Z277+GAMES!Z305+GAMES!Z333+GAMES!Z361+GAMES!Z389+GAMES!Z417+GAMES!Z445+GAMES!Z473+GAMES!Z501+GAMES!Z529+GAMES!Z557+GAMES!Z585+GAMES!Z613+GAMES!Z641+GAMES!Z669+GAMES!Z697+GAMES!Z725+GAMES!Z753+GAMES!Z781+GAMES!Z809+GAMES!Z837+GAMES!Z865+GAMES!Z893+GAMES!Z921+GAMES!Z949+GAMES!Z977+GAMES!Z1005+GAMES!Z1033+GAMES!Z1061+GAMES!Z1089+GAMES!Z1117+GAMES!Z1145+GAMES!Z1173+GAMES!Z1201+GAMES!Z1229+GAMES!Z1257+GAMES!Z1285+GAMES!Z1313+GAMES!Z1341+GAMES!Z1369+GAMES!Z1397</f>
        <v>0</v>
      </c>
      <c r="Y25" s="147">
        <f>GAMES!AA25+GAMES!AA53+GAMES!AA81+GAMES!AA109+GAMES!AA137+GAMES!AA165+GAMES!AA193+GAMES!AA221+GAMES!AA249+GAMES!AA277+GAMES!AA305+GAMES!AA333+GAMES!AA361+GAMES!AA389+GAMES!AA417+GAMES!AA445+GAMES!AA473+GAMES!AA501+GAMES!AA529+GAMES!AA557+GAMES!AA585+GAMES!AA613+GAMES!AA641+GAMES!AA669+GAMES!AA697+GAMES!AA725+GAMES!AA753+GAMES!AA781+GAMES!AA809+GAMES!AA837+GAMES!AA865+GAMES!AA893+GAMES!AA921+GAMES!AA949+GAMES!AA977+GAMES!AA1005+GAMES!AA1033+GAMES!AA1061+GAMES!AA1089+GAMES!AA1117+GAMES!AA1145+GAMES!AA1173+GAMES!AA1201+GAMES!AA1229+GAMES!AA1257+GAMES!AA1285+GAMES!AA1313+GAMES!AA1341+GAMES!AA1369+GAMES!AA1397</f>
        <v>0</v>
      </c>
      <c r="Z25" s="148">
        <f>GAMES!AB25+GAMES!AB53+GAMES!AB81+GAMES!AB109+GAMES!AB137+GAMES!AB165+GAMES!AB193+GAMES!AB221+GAMES!AB249+GAMES!AB277+GAMES!AB305+GAMES!AB333+GAMES!AB361+GAMES!AB389+GAMES!AB417+GAMES!AB445+GAMES!AB473+GAMES!AB501+GAMES!AB529+GAMES!AB557+GAMES!AB585+GAMES!AB613+GAMES!AB641+GAMES!AB669+GAMES!AB697+GAMES!AB725+GAMES!AB753+GAMES!AB781+GAMES!AB809+GAMES!AB837+GAMES!AB865+GAMES!AB893+GAMES!AB921+GAMES!AB949+GAMES!AB977+GAMES!AB1005+GAMES!AB1033+GAMES!AB1061+GAMES!AB1089+GAMES!AB1117+GAMES!AB1145+GAMES!AB1173+GAMES!AB1201+GAMES!AB1229+GAMES!AB1257+GAMES!AB1285+GAMES!AB1313+GAMES!AB1341+GAMES!AB1369+GAMES!AB1397</f>
        <v>0</v>
      </c>
      <c r="AA25" s="148">
        <f>GAMES!AC25+GAMES!AC53+GAMES!AC81+GAMES!AC109+GAMES!AC137+GAMES!AC165+GAMES!AC193+GAMES!AC221+GAMES!AC249+GAMES!AC277+GAMES!AC305+GAMES!AC333+GAMES!AC361+GAMES!AC389+GAMES!AC417+GAMES!AC445+GAMES!AC473+GAMES!AC501+GAMES!AC529+GAMES!AC557+GAMES!AC585+GAMES!AC613+GAMES!AC641+GAMES!AC669+GAMES!AC697+GAMES!AC725+GAMES!AC753+GAMES!AC781+GAMES!AC809+GAMES!AC837+GAMES!AC865+GAMES!AC893+GAMES!AC921+GAMES!AC949+GAMES!AC977+GAMES!AC1005+GAMES!AC1033+GAMES!AC1061+GAMES!AC1089+GAMES!AC1117+GAMES!AC1145+GAMES!AC1173+GAMES!AC1201+GAMES!AC1229+GAMES!AC1257+GAMES!AC1285+GAMES!AC1313+GAMES!AC1341+GAMES!AC1369+GAMES!AC1397</f>
        <v>0</v>
      </c>
      <c r="AB25" s="149">
        <f>GAMES!AD25+GAMES!AD53+GAMES!AD81+GAMES!AD109+GAMES!AD137+GAMES!AD165+GAMES!AD193+GAMES!AD221+GAMES!AD249+GAMES!AD277+GAMES!AD305+GAMES!AD333+GAMES!AD361+GAMES!AD389+GAMES!AD417+GAMES!AD445+GAMES!AD473+GAMES!AD501+GAMES!AD529+GAMES!AD557+GAMES!AD585+GAMES!AD613+GAMES!AD641+GAMES!AD669+GAMES!AD697+GAMES!AD725+GAMES!AD753+GAMES!AD781+GAMES!AD809+GAMES!AD837+GAMES!AD865+GAMES!AD893+GAMES!AD921+GAMES!AD949+GAMES!AD977+GAMES!AD1005+GAMES!AD1033+GAMES!AD1061+GAMES!AD1089+GAMES!AD1117+GAMES!AD1145+GAMES!AD1173+GAMES!AD1201+GAMES!AD1229+GAMES!AD1257+GAMES!AD1285+GAMES!AD1313+GAMES!AD1341+GAMES!AD1369+GAMES!AD1397</f>
        <v>0</v>
      </c>
      <c r="AC25" s="101">
        <f t="shared" si="0"/>
        <v>0</v>
      </c>
      <c r="AD25" s="153"/>
    </row>
    <row r="26" spans="1:30" ht="39.950000000000003" customHeight="1" x14ac:dyDescent="0.25">
      <c r="A26" s="153"/>
      <c r="B26" s="236" t="str">
        <f>IF(GAMES!C26="","",GAMES!C26)</f>
        <v/>
      </c>
      <c r="C26" s="237"/>
      <c r="D26" s="238"/>
      <c r="E26" s="146">
        <f>GAMES!G26+GAMES!G54+GAMES!G82+GAMES!G110+GAMES!G138+GAMES!G166+GAMES!G194+GAMES!G222+GAMES!G250+GAMES!G278+GAMES!G306+GAMES!G334+GAMES!G362+GAMES!G390+GAMES!G418+GAMES!G446+GAMES!G474+GAMES!G502+GAMES!G530+GAMES!G558+GAMES!G586+GAMES!G614+GAMES!G642+GAMES!G670+GAMES!G698+GAMES!G726+GAMES!G754+GAMES!G782+GAMES!G810+GAMES!G838+GAMES!G866+GAMES!G894+GAMES!G922+GAMES!G950+GAMES!G978+GAMES!G1006+GAMES!G1034+GAMES!G1062+GAMES!G1090+GAMES!G1118+GAMES!G1146+GAMES!G1174+GAMES!G1202+GAMES!G1230+GAMES!G1258+GAMES!G1286+GAMES!G1314+GAMES!G1342+GAMES!G1370+GAMES!G1398</f>
        <v>0</v>
      </c>
      <c r="F26" s="146">
        <f>GAMES!H26+GAMES!H54+GAMES!H82+GAMES!H110+GAMES!H138+GAMES!H166+GAMES!H194+GAMES!H222+GAMES!H250+GAMES!H278+GAMES!H306+GAMES!H334+GAMES!H362+GAMES!H390+GAMES!H418+GAMES!H446+GAMES!H474+GAMES!H502+GAMES!H530+GAMES!H558+GAMES!H586+GAMES!H614+GAMES!H642+GAMES!H670+GAMES!H698+GAMES!H726+GAMES!H754+GAMES!H782+GAMES!H810+GAMES!H838+GAMES!H866+GAMES!H894+GAMES!H922+GAMES!H950+GAMES!H978+GAMES!H1006+GAMES!H1034+GAMES!H1062+GAMES!H1090+GAMES!H1118+GAMES!H1146+GAMES!H1174+GAMES!H1202+GAMES!H1230+GAMES!H1258+GAMES!H1286+GAMES!H1314+GAMES!H1342+GAMES!H1370+GAMES!H1398</f>
        <v>0</v>
      </c>
      <c r="G26" s="147">
        <f>GAMES!I26+GAMES!I54+GAMES!I82+GAMES!I110+GAMES!I138+GAMES!I166+GAMES!I194+GAMES!I222+GAMES!I250+GAMES!I278+GAMES!I306+GAMES!I334+GAMES!I362+GAMES!I390+GAMES!I418+GAMES!I446+GAMES!I474+GAMES!I502+GAMES!I530+GAMES!I558+GAMES!I586+GAMES!I614+GAMES!I642+GAMES!I670+GAMES!I698+GAMES!I726+GAMES!I754+GAMES!I782+GAMES!I810+GAMES!I838+GAMES!I866+GAMES!I894+GAMES!I922+GAMES!I950+GAMES!I978+GAMES!I1006+GAMES!I1034+GAMES!I1062+GAMES!I1090+GAMES!I1118+GAMES!I1146+GAMES!I1174+GAMES!I1202+GAMES!I1230+GAMES!I1258+GAMES!I1286+GAMES!I1314+GAMES!I1342+GAMES!I1370+GAMES!I1398</f>
        <v>0</v>
      </c>
      <c r="H26" s="148">
        <f>GAMES!J26+GAMES!J54+GAMES!J82+GAMES!J110+GAMES!J138+GAMES!J166+GAMES!J194+GAMES!J222+GAMES!J250+GAMES!J278+GAMES!J306+GAMES!J334+GAMES!J362+GAMES!J390+GAMES!J418+GAMES!J446+GAMES!J474+GAMES!J502+GAMES!J530+GAMES!J558+GAMES!J586+GAMES!J614+GAMES!J642+GAMES!J670+GAMES!J698+GAMES!J726+GAMES!J754+GAMES!J782+GAMES!J810+GAMES!J838+GAMES!J866+GAMES!J894+GAMES!J922+GAMES!J950+GAMES!J978+GAMES!J1006+GAMES!J1034+GAMES!J1062+GAMES!J1090+GAMES!J1118+GAMES!J1146+GAMES!J1174+GAMES!J1202+GAMES!J1230+GAMES!J1258+GAMES!J1286+GAMES!J1314+GAMES!J1342+GAMES!J1370+GAMES!J1398</f>
        <v>0</v>
      </c>
      <c r="I26" s="148">
        <f>GAMES!K26+GAMES!K54+GAMES!K82+GAMES!K110+GAMES!K138+GAMES!K166+GAMES!K194+GAMES!K222+GAMES!K250+GAMES!K278+GAMES!K306+GAMES!K334+GAMES!K362+GAMES!K390+GAMES!K418+GAMES!K446+GAMES!K474+GAMES!K502+GAMES!K530+GAMES!K558+GAMES!K586+GAMES!K614+GAMES!K642+GAMES!K670+GAMES!K698+GAMES!K726+GAMES!K754+GAMES!K782+GAMES!K810+GAMES!K838+GAMES!K866+GAMES!K894+GAMES!K922+GAMES!K950+GAMES!K978+GAMES!K1006+GAMES!K1034+GAMES!K1062+GAMES!K1090+GAMES!K1118+GAMES!K1146+GAMES!K1174+GAMES!K1202+GAMES!K1230+GAMES!K1258+GAMES!K1286+GAMES!K1314+GAMES!K1342+GAMES!K1370+GAMES!K1398</f>
        <v>0</v>
      </c>
      <c r="J26" s="148">
        <f>GAMES!L26+GAMES!L54+GAMES!L82+GAMES!L110+GAMES!L138+GAMES!L166+GAMES!L194+GAMES!L222+GAMES!L250+GAMES!L278+GAMES!L306+GAMES!L334+GAMES!L362+GAMES!L390+GAMES!L418+GAMES!L446+GAMES!L474+GAMES!L502+GAMES!L530+GAMES!L558+GAMES!L586+GAMES!L614+GAMES!L642+GAMES!L670+GAMES!L698+GAMES!L726+GAMES!L754+GAMES!L782+GAMES!L810+GAMES!L838+GAMES!L866+GAMES!L894+GAMES!L922+GAMES!L950+GAMES!L978+GAMES!L1006+GAMES!L1034+GAMES!L1062+GAMES!L1090+GAMES!L1118+GAMES!L1146+GAMES!L1174+GAMES!L1202+GAMES!L1230+GAMES!L1258+GAMES!L1286+GAMES!L1314+GAMES!L1342+GAMES!L1370+GAMES!L1398</f>
        <v>0</v>
      </c>
      <c r="K26" s="148">
        <f>GAMES!M26+GAMES!M54+GAMES!M82+GAMES!M110+GAMES!M138+GAMES!M166+GAMES!M194+GAMES!M222+GAMES!M250+GAMES!M278+GAMES!M306+GAMES!M334+GAMES!M362+GAMES!M390+GAMES!M418+GAMES!M446+GAMES!M474+GAMES!M502+GAMES!M530+GAMES!M558+GAMES!M586+GAMES!M614+GAMES!M642+GAMES!M670+GAMES!M698+GAMES!M726+GAMES!M754+GAMES!M782+GAMES!M810+GAMES!M838+GAMES!M866+GAMES!M894+GAMES!M922+GAMES!M950+GAMES!M978+GAMES!M1006+GAMES!M1034+GAMES!M1062+GAMES!M1090+GAMES!M1118+GAMES!M1146+GAMES!M1174+GAMES!M1202+GAMES!M1230+GAMES!M1258+GAMES!M1286+GAMES!M1314+GAMES!M1342+GAMES!M1370+GAMES!M1398</f>
        <v>0</v>
      </c>
      <c r="L26" s="148">
        <f>GAMES!N26+GAMES!N54+GAMES!N82+GAMES!N110+GAMES!N138+GAMES!N166+GAMES!N194+GAMES!N222+GAMES!N250+GAMES!N278+GAMES!N306+GAMES!N334+GAMES!N362+GAMES!N390+GAMES!N418+GAMES!N446+GAMES!N474+GAMES!N502+GAMES!N530+GAMES!N558+GAMES!N586+GAMES!N614+GAMES!N642+GAMES!N670+GAMES!N698+GAMES!N726+GAMES!N754+GAMES!N782+GAMES!N810+GAMES!N838+GAMES!N866+GAMES!N894+GAMES!N922+GAMES!N950+GAMES!N978+GAMES!N1006+GAMES!N1034+GAMES!N1062+GAMES!N1090+GAMES!N1118+GAMES!N1146+GAMES!N1174+GAMES!N1202+GAMES!N1230+GAMES!N1258+GAMES!N1286+GAMES!N1314+GAMES!N1342+GAMES!N1370+GAMES!N1398</f>
        <v>0</v>
      </c>
      <c r="M26" s="148">
        <f>GAMES!O26+GAMES!O54+GAMES!O82+GAMES!O110+GAMES!O138+GAMES!O166+GAMES!O194+GAMES!O222+GAMES!O250+GAMES!O278+GAMES!O306+GAMES!O334+GAMES!O362+GAMES!O390+GAMES!O418+GAMES!O446+GAMES!O474+GAMES!O502+GAMES!O530+GAMES!O558+GAMES!O586+GAMES!O614+GAMES!O642+GAMES!O670+GAMES!O698+GAMES!O726+GAMES!O754+GAMES!O782+GAMES!O810+GAMES!O838+GAMES!O866+GAMES!O894+GAMES!O922+GAMES!O950+GAMES!O978+GAMES!O1006+GAMES!O1034+GAMES!O1062+GAMES!O1090+GAMES!O1118+GAMES!O1146+GAMES!O1174+GAMES!O1202+GAMES!O1230+GAMES!O1258+GAMES!O1286+GAMES!O1314+GAMES!O1342+GAMES!O1370+GAMES!O1398</f>
        <v>0</v>
      </c>
      <c r="N26" s="148">
        <f>GAMES!P26+GAMES!P54+GAMES!P82+GAMES!P110+GAMES!P138+GAMES!P166+GAMES!P194+GAMES!P222+GAMES!P250+GAMES!P278+GAMES!P306+GAMES!P334+GAMES!P362+GAMES!P390+GAMES!P418+GAMES!P446+GAMES!P474+GAMES!P502+GAMES!P530+GAMES!P558+GAMES!P586+GAMES!P614+GAMES!P642+GAMES!P670+GAMES!P698+GAMES!P726+GAMES!P754+GAMES!P782+GAMES!P810+GAMES!P838+GAMES!P866+GAMES!P894+GAMES!P922+GAMES!P950+GAMES!P978+GAMES!P1006+GAMES!P1034+GAMES!P1062+GAMES!P1090+GAMES!P1118+GAMES!P1146+GAMES!P1174+GAMES!P1202+GAMES!P1230+GAMES!P1258+GAMES!P1286+GAMES!P1314+GAMES!P1342+GAMES!P1370+GAMES!P1398</f>
        <v>0</v>
      </c>
      <c r="O26" s="148">
        <f>GAMES!Q26+GAMES!Q54+GAMES!Q82+GAMES!Q110+GAMES!Q138+GAMES!Q166+GAMES!Q194+GAMES!Q222+GAMES!Q250+GAMES!Q278+GAMES!Q306+GAMES!Q334+GAMES!Q362+GAMES!Q390+GAMES!Q418+GAMES!Q446+GAMES!Q474+GAMES!Q502+GAMES!Q530+GAMES!Q558+GAMES!Q586+GAMES!Q614+GAMES!Q642+GAMES!Q670+GAMES!Q698+GAMES!Q726+GAMES!Q754+GAMES!Q782+GAMES!Q810+GAMES!Q838+GAMES!Q866+GAMES!Q894+GAMES!Q922+GAMES!Q950+GAMES!Q978+GAMES!Q1006+GAMES!Q1034+GAMES!Q1062+GAMES!Q1090+GAMES!Q1118+GAMES!Q1146+GAMES!Q1174+GAMES!Q1202+GAMES!Q1230+GAMES!Q1258+GAMES!Q1286+GAMES!Q1314+GAMES!Q1342+GAMES!Q1370+GAMES!Q1398</f>
        <v>0</v>
      </c>
      <c r="P26" s="149">
        <f>GAMES!R26+GAMES!R54+GAMES!R82+GAMES!R110+GAMES!R138+GAMES!R166+GAMES!R194+GAMES!R222+GAMES!R250+GAMES!R278+GAMES!R306+GAMES!R334+GAMES!R362+GAMES!R390+GAMES!R418+GAMES!R446+GAMES!R474+GAMES!R502+GAMES!R530+GAMES!R558+GAMES!R586+GAMES!R614+GAMES!R642+GAMES!R670+GAMES!R698+GAMES!R726+GAMES!R754+GAMES!R782+GAMES!R810+GAMES!R838+GAMES!R866+GAMES!R894+GAMES!R922+GAMES!R950+GAMES!R978+GAMES!R1006+GAMES!R1034+GAMES!R1062+GAMES!R1090+GAMES!R1118+GAMES!R1146+GAMES!R1174+GAMES!R1202+GAMES!R1230+GAMES!R1258+GAMES!R1286+GAMES!R1314+GAMES!R1342+GAMES!R1370+GAMES!R1398</f>
        <v>0</v>
      </c>
      <c r="Q26" s="148">
        <f>GAMES!S26+GAMES!S54+GAMES!S82+GAMES!S110+GAMES!S138+GAMES!S166+GAMES!S194+GAMES!S222+GAMES!S250+GAMES!S278+GAMES!S306+GAMES!S334+GAMES!S362+GAMES!S390+GAMES!S418+GAMES!S446+GAMES!S474+GAMES!S502+GAMES!S530+GAMES!S558+GAMES!S586+GAMES!S614+GAMES!S642+GAMES!S670+GAMES!S698+GAMES!S726+GAMES!S754+GAMES!S782+GAMES!S810+GAMES!S838+GAMES!S866+GAMES!S894+GAMES!S922+GAMES!S950+GAMES!S978+GAMES!S1006+GAMES!S1034+GAMES!S1062+GAMES!S1090+GAMES!S1118+GAMES!S1146+GAMES!S1174+GAMES!S1202+GAMES!S1230+GAMES!S1258+GAMES!S1286+GAMES!S1314+GAMES!S1342+GAMES!S1370+GAMES!S1398</f>
        <v>0</v>
      </c>
      <c r="R26" s="148">
        <f>GAMES!T26+GAMES!T54+GAMES!T82+GAMES!T110+GAMES!T138+GAMES!T166+GAMES!T194+GAMES!T222+GAMES!T250+GAMES!T278+GAMES!T306+GAMES!T334+GAMES!T362+GAMES!T390+GAMES!T418+GAMES!T446+GAMES!T474+GAMES!T502+GAMES!T530+GAMES!T558+GAMES!T586+GAMES!T614+GAMES!T642+GAMES!T670+GAMES!T698+GAMES!T726+GAMES!T754+GAMES!T782+GAMES!T810+GAMES!T838+GAMES!T866+GAMES!T894+GAMES!T922+GAMES!T950+GAMES!T978+GAMES!T1006+GAMES!T1034+GAMES!T1062+GAMES!T1090+GAMES!T1118+GAMES!T1146+GAMES!T1174+GAMES!T1202+GAMES!T1230+GAMES!T1258+GAMES!T1286+GAMES!T1314+GAMES!T1342+GAMES!T1370+GAMES!T1398</f>
        <v>0</v>
      </c>
      <c r="S26" s="148">
        <f>GAMES!U26+GAMES!U54+GAMES!U82+GAMES!U110+GAMES!U138+GAMES!U166+GAMES!U194+GAMES!U222+GAMES!U250+GAMES!U278+GAMES!U306+GAMES!U334+GAMES!U362+GAMES!U390+GAMES!U418+GAMES!U446+GAMES!U474+GAMES!U502+GAMES!U530+GAMES!U558+GAMES!U586+GAMES!U614+GAMES!U642+GAMES!U670+GAMES!U698+GAMES!U726+GAMES!U754+GAMES!U782+GAMES!U810+GAMES!U838+GAMES!U866+GAMES!U894+GAMES!U922+GAMES!U950+GAMES!U978+GAMES!U1006+GAMES!U1034+GAMES!U1062+GAMES!U1090+GAMES!U1118+GAMES!U1146+GAMES!U1174+GAMES!U1202+GAMES!U1230+GAMES!U1258+GAMES!U1286+GAMES!U1314+GAMES!U1342+GAMES!U1370+GAMES!U1398</f>
        <v>0</v>
      </c>
      <c r="T26" s="149">
        <f>GAMES!V26+GAMES!V54+GAMES!V82+GAMES!V110+GAMES!V138+GAMES!V166+GAMES!V194+GAMES!V222+GAMES!V250+GAMES!V278+GAMES!V306+GAMES!V334+GAMES!V362+GAMES!V390+GAMES!V418+GAMES!V446+GAMES!V474+GAMES!V502+GAMES!V530+GAMES!V558+GAMES!V586+GAMES!V614+GAMES!V642+GAMES!V670+GAMES!V698+GAMES!V726+GAMES!V754+GAMES!V782+GAMES!V810+GAMES!V838+GAMES!V866+GAMES!V894+GAMES!V922+GAMES!V950+GAMES!V978+GAMES!V1006+GAMES!V1034+GAMES!V1062+GAMES!V1090+GAMES!V1118+GAMES!V1146+GAMES!V1174+GAMES!V1202+GAMES!V1230+GAMES!V1258+GAMES!V1286+GAMES!V1314+GAMES!V1342+GAMES!V1370+GAMES!V1398</f>
        <v>0</v>
      </c>
      <c r="U26" s="146">
        <f>GAMES!W26+GAMES!W54+GAMES!W82+GAMES!W110+GAMES!W138+GAMES!W166+GAMES!W194+GAMES!W222+GAMES!W250+GAMES!W278+GAMES!W306+GAMES!W334+GAMES!W362+GAMES!W390+GAMES!W418+GAMES!W446+GAMES!W474+GAMES!W502+GAMES!W530+GAMES!W558+GAMES!W586+GAMES!W614+GAMES!W642+GAMES!W670+GAMES!W698+GAMES!W726+GAMES!W754+GAMES!W782+GAMES!W810+GAMES!W838+GAMES!W866+GAMES!W894+GAMES!W922+GAMES!W950+GAMES!W978+GAMES!W1006+GAMES!W1034+GAMES!W1062+GAMES!W1090+GAMES!W1118+GAMES!W1146+GAMES!W1174+GAMES!W1202+GAMES!W1230+GAMES!W1258+GAMES!W1286+GAMES!W1314+GAMES!W1342+GAMES!W1370+GAMES!W1398</f>
        <v>0</v>
      </c>
      <c r="V26" s="148">
        <f>GAMES!X26+GAMES!X54+GAMES!X82+GAMES!X110+GAMES!X138+GAMES!X166+GAMES!X194+GAMES!X222+GAMES!X250+GAMES!X278+GAMES!X306+GAMES!X334+GAMES!X362+GAMES!X390+GAMES!X418+GAMES!X446+GAMES!X474+GAMES!X502+GAMES!X530+GAMES!X558+GAMES!X586+GAMES!X614+GAMES!X642+GAMES!X670+GAMES!X698+GAMES!X726+GAMES!X754+GAMES!X782+GAMES!X810+GAMES!X838+GAMES!X866+GAMES!X894+GAMES!X922+GAMES!X950+GAMES!X978+GAMES!X1006+GAMES!X1034+GAMES!X1062+GAMES!X1090+GAMES!X1118+GAMES!X1146+GAMES!X1174+GAMES!X1202+GAMES!X1230+GAMES!X1258+GAMES!X1286+GAMES!X1314+GAMES!X1342+GAMES!X1370+GAMES!X1398</f>
        <v>0</v>
      </c>
      <c r="W26" s="149">
        <f>GAMES!Y26+GAMES!Y54+GAMES!Y82+GAMES!Y110+GAMES!Y138+GAMES!Y166+GAMES!Y194+GAMES!Y222+GAMES!Y250+GAMES!Y278+GAMES!Y306+GAMES!Y334+GAMES!Y362+GAMES!Y390+GAMES!Y418+GAMES!Y446+GAMES!Y474+GAMES!Y502+GAMES!Y530+GAMES!Y558+GAMES!Y586+GAMES!Y614+GAMES!Y642+GAMES!Y670+GAMES!Y698+GAMES!Y726+GAMES!Y754+GAMES!Y782+GAMES!Y810+GAMES!Y838+GAMES!Y866+GAMES!Y894+GAMES!Y922+GAMES!Y950+GAMES!Y978+GAMES!Y1006+GAMES!Y1034+GAMES!Y1062+GAMES!Y1090+GAMES!Y1118+GAMES!Y1146+GAMES!Y1174+GAMES!Y1202+GAMES!Y1230+GAMES!Y1258+GAMES!Y1286+GAMES!Y1314+GAMES!Y1342+GAMES!Y1370+GAMES!Y1398</f>
        <v>0</v>
      </c>
      <c r="X26" s="148">
        <f>GAMES!Z26+GAMES!Z54+GAMES!Z82+GAMES!Z110+GAMES!Z138+GAMES!Z166+GAMES!Z194+GAMES!Z222+GAMES!Z250+GAMES!Z278+GAMES!Z306+GAMES!Z334+GAMES!Z362+GAMES!Z390+GAMES!Z418+GAMES!Z446+GAMES!Z474+GAMES!Z502+GAMES!Z530+GAMES!Z558+GAMES!Z586+GAMES!Z614+GAMES!Z642+GAMES!Z670+GAMES!Z698+GAMES!Z726+GAMES!Z754+GAMES!Z782+GAMES!Z810+GAMES!Z838+GAMES!Z866+GAMES!Z894+GAMES!Z922+GAMES!Z950+GAMES!Z978+GAMES!Z1006+GAMES!Z1034+GAMES!Z1062+GAMES!Z1090+GAMES!Z1118+GAMES!Z1146+GAMES!Z1174+GAMES!Z1202+GAMES!Z1230+GAMES!Z1258+GAMES!Z1286+GAMES!Z1314+GAMES!Z1342+GAMES!Z1370+GAMES!Z1398</f>
        <v>0</v>
      </c>
      <c r="Y26" s="147">
        <f>GAMES!AA26+GAMES!AA54+GAMES!AA82+GAMES!AA110+GAMES!AA138+GAMES!AA166+GAMES!AA194+GAMES!AA222+GAMES!AA250+GAMES!AA278+GAMES!AA306+GAMES!AA334+GAMES!AA362+GAMES!AA390+GAMES!AA418+GAMES!AA446+GAMES!AA474+GAMES!AA502+GAMES!AA530+GAMES!AA558+GAMES!AA586+GAMES!AA614+GAMES!AA642+GAMES!AA670+GAMES!AA698+GAMES!AA726+GAMES!AA754+GAMES!AA782+GAMES!AA810+GAMES!AA838+GAMES!AA866+GAMES!AA894+GAMES!AA922+GAMES!AA950+GAMES!AA978+GAMES!AA1006+GAMES!AA1034+GAMES!AA1062+GAMES!AA1090+GAMES!AA1118+GAMES!AA1146+GAMES!AA1174+GAMES!AA1202+GAMES!AA1230+GAMES!AA1258+GAMES!AA1286+GAMES!AA1314+GAMES!AA1342+GAMES!AA1370+GAMES!AA1398</f>
        <v>0</v>
      </c>
      <c r="Z26" s="148">
        <f>GAMES!AB26+GAMES!AB54+GAMES!AB82+GAMES!AB110+GAMES!AB138+GAMES!AB166+GAMES!AB194+GAMES!AB222+GAMES!AB250+GAMES!AB278+GAMES!AB306+GAMES!AB334+GAMES!AB362+GAMES!AB390+GAMES!AB418+GAMES!AB446+GAMES!AB474+GAMES!AB502+GAMES!AB530+GAMES!AB558+GAMES!AB586+GAMES!AB614+GAMES!AB642+GAMES!AB670+GAMES!AB698+GAMES!AB726+GAMES!AB754+GAMES!AB782+GAMES!AB810+GAMES!AB838+GAMES!AB866+GAMES!AB894+GAMES!AB922+GAMES!AB950+GAMES!AB978+GAMES!AB1006+GAMES!AB1034+GAMES!AB1062+GAMES!AB1090+GAMES!AB1118+GAMES!AB1146+GAMES!AB1174+GAMES!AB1202+GAMES!AB1230+GAMES!AB1258+GAMES!AB1286+GAMES!AB1314+GAMES!AB1342+GAMES!AB1370+GAMES!AB1398</f>
        <v>0</v>
      </c>
      <c r="AA26" s="148">
        <f>GAMES!AC26+GAMES!AC54+GAMES!AC82+GAMES!AC110+GAMES!AC138+GAMES!AC166+GAMES!AC194+GAMES!AC222+GAMES!AC250+GAMES!AC278+GAMES!AC306+GAMES!AC334+GAMES!AC362+GAMES!AC390+GAMES!AC418+GAMES!AC446+GAMES!AC474+GAMES!AC502+GAMES!AC530+GAMES!AC558+GAMES!AC586+GAMES!AC614+GAMES!AC642+GAMES!AC670+GAMES!AC698+GAMES!AC726+GAMES!AC754+GAMES!AC782+GAMES!AC810+GAMES!AC838+GAMES!AC866+GAMES!AC894+GAMES!AC922+GAMES!AC950+GAMES!AC978+GAMES!AC1006+GAMES!AC1034+GAMES!AC1062+GAMES!AC1090+GAMES!AC1118+GAMES!AC1146+GAMES!AC1174+GAMES!AC1202+GAMES!AC1230+GAMES!AC1258+GAMES!AC1286+GAMES!AC1314+GAMES!AC1342+GAMES!AC1370+GAMES!AC1398</f>
        <v>0</v>
      </c>
      <c r="AB26" s="149">
        <f>GAMES!AD26+GAMES!AD54+GAMES!AD82+GAMES!AD110+GAMES!AD138+GAMES!AD166+GAMES!AD194+GAMES!AD222+GAMES!AD250+GAMES!AD278+GAMES!AD306+GAMES!AD334+GAMES!AD362+GAMES!AD390+GAMES!AD418+GAMES!AD446+GAMES!AD474+GAMES!AD502+GAMES!AD530+GAMES!AD558+GAMES!AD586+GAMES!AD614+GAMES!AD642+GAMES!AD670+GAMES!AD698+GAMES!AD726+GAMES!AD754+GAMES!AD782+GAMES!AD810+GAMES!AD838+GAMES!AD866+GAMES!AD894+GAMES!AD922+GAMES!AD950+GAMES!AD978+GAMES!AD1006+GAMES!AD1034+GAMES!AD1062+GAMES!AD1090+GAMES!AD1118+GAMES!AD1146+GAMES!AD1174+GAMES!AD1202+GAMES!AD1230+GAMES!AD1258+GAMES!AD1286+GAMES!AD1314+GAMES!AD1342+GAMES!AD1370+GAMES!AD1398</f>
        <v>0</v>
      </c>
      <c r="AC26" s="101">
        <f t="shared" si="0"/>
        <v>0</v>
      </c>
      <c r="AD26" s="153"/>
    </row>
    <row r="27" spans="1:30" ht="39.950000000000003" customHeight="1" thickBot="1" x14ac:dyDescent="0.3">
      <c r="A27" s="153"/>
      <c r="B27" s="240" t="str">
        <f>IF(GAMES!C27="","",GAMES!C27)</f>
        <v/>
      </c>
      <c r="C27" s="241"/>
      <c r="D27" s="241"/>
      <c r="E27" s="146">
        <f>GAMES!G27+GAMES!G55+GAMES!G83+GAMES!G111+GAMES!G139+GAMES!G167+GAMES!G195+GAMES!G223+GAMES!G251+GAMES!G279+GAMES!G307+GAMES!G335+GAMES!G363+GAMES!G391+GAMES!G419+GAMES!G447+GAMES!G475+GAMES!G503+GAMES!G531+GAMES!G559+GAMES!G587+GAMES!G615+GAMES!G643+GAMES!G671+GAMES!G699+GAMES!G727+GAMES!G755+GAMES!G783+GAMES!G811+GAMES!G839+GAMES!G867+GAMES!G895+GAMES!G923+GAMES!G951+GAMES!G979+GAMES!G1007+GAMES!G1035+GAMES!G1063+GAMES!G1091+GAMES!G1119+GAMES!G1147+GAMES!G1175+GAMES!G1203+GAMES!G1231+GAMES!G1259+GAMES!G1287+GAMES!G1315+GAMES!G1343+GAMES!G1371+GAMES!G1399</f>
        <v>0</v>
      </c>
      <c r="F27" s="146">
        <f>GAMES!H27+GAMES!H55+GAMES!H83+GAMES!H111+GAMES!H139+GAMES!H167+GAMES!H195+GAMES!H223+GAMES!H251+GAMES!H279+GAMES!H307+GAMES!H335+GAMES!H363+GAMES!H391+GAMES!H419+GAMES!H447+GAMES!H475+GAMES!H503+GAMES!H531+GAMES!H559+GAMES!H587+GAMES!H615+GAMES!H643+GAMES!H671+GAMES!H699+GAMES!H727+GAMES!H755+GAMES!H783+GAMES!H811+GAMES!H839+GAMES!H867+GAMES!H895+GAMES!H923+GAMES!H951+GAMES!H979+GAMES!H1007+GAMES!H1035+GAMES!H1063+GAMES!H1091+GAMES!H1119+GAMES!H1147+GAMES!H1175+GAMES!H1203+GAMES!H1231+GAMES!H1259+GAMES!H1287+GAMES!H1315+GAMES!H1343+GAMES!H1371+GAMES!H1399</f>
        <v>0</v>
      </c>
      <c r="G27" s="147">
        <f>GAMES!I27+GAMES!I55+GAMES!I83+GAMES!I111+GAMES!I139+GAMES!I167+GAMES!I195+GAMES!I223+GAMES!I251+GAMES!I279+GAMES!I307+GAMES!I335+GAMES!I363+GAMES!I391+GAMES!I419+GAMES!I447+GAMES!I475+GAMES!I503+GAMES!I531+GAMES!I559+GAMES!I587+GAMES!I615+GAMES!I643+GAMES!I671+GAMES!I699+GAMES!I727+GAMES!I755+GAMES!I783+GAMES!I811+GAMES!I839+GAMES!I867+GAMES!I895+GAMES!I923+GAMES!I951+GAMES!I979+GAMES!I1007+GAMES!I1035+GAMES!I1063+GAMES!I1091+GAMES!I1119+GAMES!I1147+GAMES!I1175+GAMES!I1203+GAMES!I1231+GAMES!I1259+GAMES!I1287+GAMES!I1315+GAMES!I1343+GAMES!I1371+GAMES!I1399</f>
        <v>0</v>
      </c>
      <c r="H27" s="148">
        <f>GAMES!J27+GAMES!J55+GAMES!J83+GAMES!J111+GAMES!J139+GAMES!J167+GAMES!J195+GAMES!J223+GAMES!J251+GAMES!J279+GAMES!J307+GAMES!J335+GAMES!J363+GAMES!J391+GAMES!J419+GAMES!J447+GAMES!J475+GAMES!J503+GAMES!J531+GAMES!J559+GAMES!J587+GAMES!J615+GAMES!J643+GAMES!J671+GAMES!J699+GAMES!J727+GAMES!J755+GAMES!J783+GAMES!J811+GAMES!J839+GAMES!J867+GAMES!J895+GAMES!J923+GAMES!J951+GAMES!J979+GAMES!J1007+GAMES!J1035+GAMES!J1063+GAMES!J1091+GAMES!J1119+GAMES!J1147+GAMES!J1175+GAMES!J1203+GAMES!J1231+GAMES!J1259+GAMES!J1287+GAMES!J1315+GAMES!J1343+GAMES!J1371+GAMES!J1399</f>
        <v>0</v>
      </c>
      <c r="I27" s="148">
        <f>GAMES!K27+GAMES!K55+GAMES!K83+GAMES!K111+GAMES!K139+GAMES!K167+GAMES!K195+GAMES!K223+GAMES!K251+GAMES!K279+GAMES!K307+GAMES!K335+GAMES!K363+GAMES!K391+GAMES!K419+GAMES!K447+GAMES!K475+GAMES!K503+GAMES!K531+GAMES!K559+GAMES!K587+GAMES!K615+GAMES!K643+GAMES!K671+GAMES!K699+GAMES!K727+GAMES!K755+GAMES!K783+GAMES!K811+GAMES!K839+GAMES!K867+GAMES!K895+GAMES!K923+GAMES!K951+GAMES!K979+GAMES!K1007+GAMES!K1035+GAMES!K1063+GAMES!K1091+GAMES!K1119+GAMES!K1147+GAMES!K1175+GAMES!K1203+GAMES!K1231+GAMES!K1259+GAMES!K1287+GAMES!K1315+GAMES!K1343+GAMES!K1371+GAMES!K1399</f>
        <v>0</v>
      </c>
      <c r="J27" s="148">
        <f>GAMES!L27+GAMES!L55+GAMES!L83+GAMES!L111+GAMES!L139+GAMES!L167+GAMES!L195+GAMES!L223+GAMES!L251+GAMES!L279+GAMES!L307+GAMES!L335+GAMES!L363+GAMES!L391+GAMES!L419+GAMES!L447+GAMES!L475+GAMES!L503+GAMES!L531+GAMES!L559+GAMES!L587+GAMES!L615+GAMES!L643+GAMES!L671+GAMES!L699+GAMES!L727+GAMES!L755+GAMES!L783+GAMES!L811+GAMES!L839+GAMES!L867+GAMES!L895+GAMES!L923+GAMES!L951+GAMES!L979+GAMES!L1007+GAMES!L1035+GAMES!L1063+GAMES!L1091+GAMES!L1119+GAMES!L1147+GAMES!L1175+GAMES!L1203+GAMES!L1231+GAMES!L1259+GAMES!L1287+GAMES!L1315+GAMES!L1343+GAMES!L1371+GAMES!L1399</f>
        <v>0</v>
      </c>
      <c r="K27" s="148">
        <f>GAMES!M27+GAMES!M55+GAMES!M83+GAMES!M111+GAMES!M139+GAMES!M167+GAMES!M195+GAMES!M223+GAMES!M251+GAMES!M279+GAMES!M307+GAMES!M335+GAMES!M363+GAMES!M391+GAMES!M419+GAMES!M447+GAMES!M475+GAMES!M503+GAMES!M531+GAMES!M559+GAMES!M587+GAMES!M615+GAMES!M643+GAMES!M671+GAMES!M699+GAMES!M727+GAMES!M755+GAMES!M783+GAMES!M811+GAMES!M839+GAMES!M867+GAMES!M895+GAMES!M923+GAMES!M951+GAMES!M979+GAMES!M1007+GAMES!M1035+GAMES!M1063+GAMES!M1091+GAMES!M1119+GAMES!M1147+GAMES!M1175+GAMES!M1203+GAMES!M1231+GAMES!M1259+GAMES!M1287+GAMES!M1315+GAMES!M1343+GAMES!M1371+GAMES!M1399</f>
        <v>0</v>
      </c>
      <c r="L27" s="148">
        <f>GAMES!N27+GAMES!N55+GAMES!N83+GAMES!N111+GAMES!N139+GAMES!N167+GAMES!N195+GAMES!N223+GAMES!N251+GAMES!N279+GAMES!N307+GAMES!N335+GAMES!N363+GAMES!N391+GAMES!N419+GAMES!N447+GAMES!N475+GAMES!N503+GAMES!N531+GAMES!N559+GAMES!N587+GAMES!N615+GAMES!N643+GAMES!N671+GAMES!N699+GAMES!N727+GAMES!N755+GAMES!N783+GAMES!N811+GAMES!N839+GAMES!N867+GAMES!N895+GAMES!N923+GAMES!N951+GAMES!N979+GAMES!N1007+GAMES!N1035+GAMES!N1063+GAMES!N1091+GAMES!N1119+GAMES!N1147+GAMES!N1175+GAMES!N1203+GAMES!N1231+GAMES!N1259+GAMES!N1287+GAMES!N1315+GAMES!N1343+GAMES!N1371+GAMES!N1399</f>
        <v>0</v>
      </c>
      <c r="M27" s="148">
        <f>GAMES!O27+GAMES!O55+GAMES!O83+GAMES!O111+GAMES!O139+GAMES!O167+GAMES!O195+GAMES!O223+GAMES!O251+GAMES!O279+GAMES!O307+GAMES!O335+GAMES!O363+GAMES!O391+GAMES!O419+GAMES!O447+GAMES!O475+GAMES!O503+GAMES!O531+GAMES!O559+GAMES!O587+GAMES!O615+GAMES!O643+GAMES!O671+GAMES!O699+GAMES!O727+GAMES!O755+GAMES!O783+GAMES!O811+GAMES!O839+GAMES!O867+GAMES!O895+GAMES!O923+GAMES!O951+GAMES!O979+GAMES!O1007+GAMES!O1035+GAMES!O1063+GAMES!O1091+GAMES!O1119+GAMES!O1147+GAMES!O1175+GAMES!O1203+GAMES!O1231+GAMES!O1259+GAMES!O1287+GAMES!O1315+GAMES!O1343+GAMES!O1371+GAMES!O1399</f>
        <v>0</v>
      </c>
      <c r="N27" s="148">
        <f>GAMES!P27+GAMES!P55+GAMES!P83+GAMES!P111+GAMES!P139+GAMES!P167+GAMES!P195+GAMES!P223+GAMES!P251+GAMES!P279+GAMES!P307+GAMES!P335+GAMES!P363+GAMES!P391+GAMES!P419+GAMES!P447+GAMES!P475+GAMES!P503+GAMES!P531+GAMES!P559+GAMES!P587+GAMES!P615+GAMES!P643+GAMES!P671+GAMES!P699+GAMES!P727+GAMES!P755+GAMES!P783+GAMES!P811+GAMES!P839+GAMES!P867+GAMES!P895+GAMES!P923+GAMES!P951+GAMES!P979+GAMES!P1007+GAMES!P1035+GAMES!P1063+GAMES!P1091+GAMES!P1119+GAMES!P1147+GAMES!P1175+GAMES!P1203+GAMES!P1231+GAMES!P1259+GAMES!P1287+GAMES!P1315+GAMES!P1343+GAMES!P1371+GAMES!P1399</f>
        <v>0</v>
      </c>
      <c r="O27" s="148">
        <f>GAMES!Q27+GAMES!Q55+GAMES!Q83+GAMES!Q111+GAMES!Q139+GAMES!Q167+GAMES!Q195+GAMES!Q223+GAMES!Q251+GAMES!Q279+GAMES!Q307+GAMES!Q335+GAMES!Q363+GAMES!Q391+GAMES!Q419+GAMES!Q447+GAMES!Q475+GAMES!Q503+GAMES!Q531+GAMES!Q559+GAMES!Q587+GAMES!Q615+GAMES!Q643+GAMES!Q671+GAMES!Q699+GAMES!Q727+GAMES!Q755+GAMES!Q783+GAMES!Q811+GAMES!Q839+GAMES!Q867+GAMES!Q895+GAMES!Q923+GAMES!Q951+GAMES!Q979+GAMES!Q1007+GAMES!Q1035+GAMES!Q1063+GAMES!Q1091+GAMES!Q1119+GAMES!Q1147+GAMES!Q1175+GAMES!Q1203+GAMES!Q1231+GAMES!Q1259+GAMES!Q1287+GAMES!Q1315+GAMES!Q1343+GAMES!Q1371+GAMES!Q1399</f>
        <v>0</v>
      </c>
      <c r="P27" s="149">
        <f>GAMES!R27+GAMES!R55+GAMES!R83+GAMES!R111+GAMES!R139+GAMES!R167+GAMES!R195+GAMES!R223+GAMES!R251+GAMES!R279+GAMES!R307+GAMES!R335+GAMES!R363+GAMES!R391+GAMES!R419+GAMES!R447+GAMES!R475+GAMES!R503+GAMES!R531+GAMES!R559+GAMES!R587+GAMES!R615+GAMES!R643+GAMES!R671+GAMES!R699+GAMES!R727+GAMES!R755+GAMES!R783+GAMES!R811+GAMES!R839+GAMES!R867+GAMES!R895+GAMES!R923+GAMES!R951+GAMES!R979+GAMES!R1007+GAMES!R1035+GAMES!R1063+GAMES!R1091+GAMES!R1119+GAMES!R1147+GAMES!R1175+GAMES!R1203+GAMES!R1231+GAMES!R1259+GAMES!R1287+GAMES!R1315+GAMES!R1343+GAMES!R1371+GAMES!R1399</f>
        <v>0</v>
      </c>
      <c r="Q27" s="148">
        <f>GAMES!S27+GAMES!S55+GAMES!S83+GAMES!S111+GAMES!S139+GAMES!S167+GAMES!S195+GAMES!S223+GAMES!S251+GAMES!S279+GAMES!S307+GAMES!S335+GAMES!S363+GAMES!S391+GAMES!S419+GAMES!S447+GAMES!S475+GAMES!S503+GAMES!S531+GAMES!S559+GAMES!S587+GAMES!S615+GAMES!S643+GAMES!S671+GAMES!S699+GAMES!S727+GAMES!S755+GAMES!S783+GAMES!S811+GAMES!S839+GAMES!S867+GAMES!S895+GAMES!S923+GAMES!S951+GAMES!S979+GAMES!S1007+GAMES!S1035+GAMES!S1063+GAMES!S1091+GAMES!S1119+GAMES!S1147+GAMES!S1175+GAMES!S1203+GAMES!S1231+GAMES!S1259+GAMES!S1287+GAMES!S1315+GAMES!S1343+GAMES!S1371+GAMES!S1399</f>
        <v>0</v>
      </c>
      <c r="R27" s="148">
        <f>GAMES!T27+GAMES!T55+GAMES!T83+GAMES!T111+GAMES!T139+GAMES!T167+GAMES!T195+GAMES!T223+GAMES!T251+GAMES!T279+GAMES!T307+GAMES!T335+GAMES!T363+GAMES!T391+GAMES!T419+GAMES!T447+GAMES!T475+GAMES!T503+GAMES!T531+GAMES!T559+GAMES!T587+GAMES!T615+GAMES!T643+GAMES!T671+GAMES!T699+GAMES!T727+GAMES!T755+GAMES!T783+GAMES!T811+GAMES!T839+GAMES!T867+GAMES!T895+GAMES!T923+GAMES!T951+GAMES!T979+GAMES!T1007+GAMES!T1035+GAMES!T1063+GAMES!T1091+GAMES!T1119+GAMES!T1147+GAMES!T1175+GAMES!T1203+GAMES!T1231+GAMES!T1259+GAMES!T1287+GAMES!T1315+GAMES!T1343+GAMES!T1371+GAMES!T1399</f>
        <v>0</v>
      </c>
      <c r="S27" s="148">
        <f>GAMES!U27+GAMES!U55+GAMES!U83+GAMES!U111+GAMES!U139+GAMES!U167+GAMES!U195+GAMES!U223+GAMES!U251+GAMES!U279+GAMES!U307+GAMES!U335+GAMES!U363+GAMES!U391+GAMES!U419+GAMES!U447+GAMES!U475+GAMES!U503+GAMES!U531+GAMES!U559+GAMES!U587+GAMES!U615+GAMES!U643+GAMES!U671+GAMES!U699+GAMES!U727+GAMES!U755+GAMES!U783+GAMES!U811+GAMES!U839+GAMES!U867+GAMES!U895+GAMES!U923+GAMES!U951+GAMES!U979+GAMES!U1007+GAMES!U1035+GAMES!U1063+GAMES!U1091+GAMES!U1119+GAMES!U1147+GAMES!U1175+GAMES!U1203+GAMES!U1231+GAMES!U1259+GAMES!U1287+GAMES!U1315+GAMES!U1343+GAMES!U1371+GAMES!U1399</f>
        <v>0</v>
      </c>
      <c r="T27" s="149">
        <f>GAMES!V27+GAMES!V55+GAMES!V83+GAMES!V111+GAMES!V139+GAMES!V167+GAMES!V195+GAMES!V223+GAMES!V251+GAMES!V279+GAMES!V307+GAMES!V335+GAMES!V363+GAMES!V391+GAMES!V419+GAMES!V447+GAMES!V475+GAMES!V503+GAMES!V531+GAMES!V559+GAMES!V587+GAMES!V615+GAMES!V643+GAMES!V671+GAMES!V699+GAMES!V727+GAMES!V755+GAMES!V783+GAMES!V811+GAMES!V839+GAMES!V867+GAMES!V895+GAMES!V923+GAMES!V951+GAMES!V979+GAMES!V1007+GAMES!V1035+GAMES!V1063+GAMES!V1091+GAMES!V1119+GAMES!V1147+GAMES!V1175+GAMES!V1203+GAMES!V1231+GAMES!V1259+GAMES!V1287+GAMES!V1315+GAMES!V1343+GAMES!V1371+GAMES!V1399</f>
        <v>0</v>
      </c>
      <c r="U27" s="146">
        <f>GAMES!W27+GAMES!W55+GAMES!W83+GAMES!W111+GAMES!W139+GAMES!W167+GAMES!W195+GAMES!W223+GAMES!W251+GAMES!W279+GAMES!W307+GAMES!W335+GAMES!W363+GAMES!W391+GAMES!W419+GAMES!W447+GAMES!W475+GAMES!W503+GAMES!W531+GAMES!W559+GAMES!W587+GAMES!W615+GAMES!W643+GAMES!W671+GAMES!W699+GAMES!W727+GAMES!W755+GAMES!W783+GAMES!W811+GAMES!W839+GAMES!W867+GAMES!W895+GAMES!W923+GAMES!W951+GAMES!W979+GAMES!W1007+GAMES!W1035+GAMES!W1063+GAMES!W1091+GAMES!W1119+GAMES!W1147+GAMES!W1175+GAMES!W1203+GAMES!W1231+GAMES!W1259+GAMES!W1287+GAMES!W1315+GAMES!W1343+GAMES!W1371+GAMES!W1399</f>
        <v>0</v>
      </c>
      <c r="V27" s="148">
        <f>GAMES!X27+GAMES!X55+GAMES!X83+GAMES!X111+GAMES!X139+GAMES!X167+GAMES!X195+GAMES!X223+GAMES!X251+GAMES!X279+GAMES!X307+GAMES!X335+GAMES!X363+GAMES!X391+GAMES!X419+GAMES!X447+GAMES!X475+GAMES!X503+GAMES!X531+GAMES!X559+GAMES!X587+GAMES!X615+GAMES!X643+GAMES!X671+GAMES!X699+GAMES!X727+GAMES!X755+GAMES!X783+GAMES!X811+GAMES!X839+GAMES!X867+GAMES!X895+GAMES!X923+GAMES!X951+GAMES!X979+GAMES!X1007+GAMES!X1035+GAMES!X1063+GAMES!X1091+GAMES!X1119+GAMES!X1147+GAMES!X1175+GAMES!X1203+GAMES!X1231+GAMES!X1259+GAMES!X1287+GAMES!X1315+GAMES!X1343+GAMES!X1371+GAMES!X1399</f>
        <v>0</v>
      </c>
      <c r="W27" s="149">
        <f>GAMES!Y27+GAMES!Y55+GAMES!Y83+GAMES!Y111+GAMES!Y139+GAMES!Y167+GAMES!Y195+GAMES!Y223+GAMES!Y251+GAMES!Y279+GAMES!Y307+GAMES!Y335+GAMES!Y363+GAMES!Y391+GAMES!Y419+GAMES!Y447+GAMES!Y475+GAMES!Y503+GAMES!Y531+GAMES!Y559+GAMES!Y587+GAMES!Y615+GAMES!Y643+GAMES!Y671+GAMES!Y699+GAMES!Y727+GAMES!Y755+GAMES!Y783+GAMES!Y811+GAMES!Y839+GAMES!Y867+GAMES!Y895+GAMES!Y923+GAMES!Y951+GAMES!Y979+GAMES!Y1007+GAMES!Y1035+GAMES!Y1063+GAMES!Y1091+GAMES!Y1119+GAMES!Y1147+GAMES!Y1175+GAMES!Y1203+GAMES!Y1231+GAMES!Y1259+GAMES!Y1287+GAMES!Y1315+GAMES!Y1343+GAMES!Y1371+GAMES!Y1399</f>
        <v>0</v>
      </c>
      <c r="X27" s="148">
        <f>GAMES!Z27+GAMES!Z55+GAMES!Z83+GAMES!Z111+GAMES!Z139+GAMES!Z167+GAMES!Z195+GAMES!Z223+GAMES!Z251+GAMES!Z279+GAMES!Z307+GAMES!Z335+GAMES!Z363+GAMES!Z391+GAMES!Z419+GAMES!Z447+GAMES!Z475+GAMES!Z503+GAMES!Z531+GAMES!Z559+GAMES!Z587+GAMES!Z615+GAMES!Z643+GAMES!Z671+GAMES!Z699+GAMES!Z727+GAMES!Z755+GAMES!Z783+GAMES!Z811+GAMES!Z839+GAMES!Z867+GAMES!Z895+GAMES!Z923+GAMES!Z951+GAMES!Z979+GAMES!Z1007+GAMES!Z1035+GAMES!Z1063+GAMES!Z1091+GAMES!Z1119+GAMES!Z1147+GAMES!Z1175+GAMES!Z1203+GAMES!Z1231+GAMES!Z1259+GAMES!Z1287+GAMES!Z1315+GAMES!Z1343+GAMES!Z1371+GAMES!Z1399</f>
        <v>0</v>
      </c>
      <c r="Y27" s="147">
        <f>GAMES!AA27+GAMES!AA55+GAMES!AA83+GAMES!AA111+GAMES!AA139+GAMES!AA167+GAMES!AA195+GAMES!AA223+GAMES!AA251+GAMES!AA279+GAMES!AA307+GAMES!AA335+GAMES!AA363+GAMES!AA391+GAMES!AA419+GAMES!AA447+GAMES!AA475+GAMES!AA503+GAMES!AA531+GAMES!AA559+GAMES!AA587+GAMES!AA615+GAMES!AA643+GAMES!AA671+GAMES!AA699+GAMES!AA727+GAMES!AA755+GAMES!AA783+GAMES!AA811+GAMES!AA839+GAMES!AA867+GAMES!AA895+GAMES!AA923+GAMES!AA951+GAMES!AA979+GAMES!AA1007+GAMES!AA1035+GAMES!AA1063+GAMES!AA1091+GAMES!AA1119+GAMES!AA1147+GAMES!AA1175+GAMES!AA1203+GAMES!AA1231+GAMES!AA1259+GAMES!AA1287+GAMES!AA1315+GAMES!AA1343+GAMES!AA1371+GAMES!AA1399</f>
        <v>0</v>
      </c>
      <c r="Z27" s="148">
        <f>GAMES!AB27+GAMES!AB55+GAMES!AB83+GAMES!AB111+GAMES!AB139+GAMES!AB167+GAMES!AB195+GAMES!AB223+GAMES!AB251+GAMES!AB279+GAMES!AB307+GAMES!AB335+GAMES!AB363+GAMES!AB391+GAMES!AB419+GAMES!AB447+GAMES!AB475+GAMES!AB503+GAMES!AB531+GAMES!AB559+GAMES!AB587+GAMES!AB615+GAMES!AB643+GAMES!AB671+GAMES!AB699+GAMES!AB727+GAMES!AB755+GAMES!AB783+GAMES!AB811+GAMES!AB839+GAMES!AB867+GAMES!AB895+GAMES!AB923+GAMES!AB951+GAMES!AB979+GAMES!AB1007+GAMES!AB1035+GAMES!AB1063+GAMES!AB1091+GAMES!AB1119+GAMES!AB1147+GAMES!AB1175+GAMES!AB1203+GAMES!AB1231+GAMES!AB1259+GAMES!AB1287+GAMES!AB1315+GAMES!AB1343+GAMES!AB1371+GAMES!AB1399</f>
        <v>0</v>
      </c>
      <c r="AA27" s="148">
        <f>GAMES!AC27+GAMES!AC55+GAMES!AC83+GAMES!AC111+GAMES!AC139+GAMES!AC167+GAMES!AC195+GAMES!AC223+GAMES!AC251+GAMES!AC279+GAMES!AC307+GAMES!AC335+GAMES!AC363+GAMES!AC391+GAMES!AC419+GAMES!AC447+GAMES!AC475+GAMES!AC503+GAMES!AC531+GAMES!AC559+GAMES!AC587+GAMES!AC615+GAMES!AC643+GAMES!AC671+GAMES!AC699+GAMES!AC727+GAMES!AC755+GAMES!AC783+GAMES!AC811+GAMES!AC839+GAMES!AC867+GAMES!AC895+GAMES!AC923+GAMES!AC951+GAMES!AC979+GAMES!AC1007+GAMES!AC1035+GAMES!AC1063+GAMES!AC1091+GAMES!AC1119+GAMES!AC1147+GAMES!AC1175+GAMES!AC1203+GAMES!AC1231+GAMES!AC1259+GAMES!AC1287+GAMES!AC1315+GAMES!AC1343+GAMES!AC1371+GAMES!AC1399</f>
        <v>0</v>
      </c>
      <c r="AB27" s="149">
        <f>GAMES!AD27+GAMES!AD55+GAMES!AD83+GAMES!AD111+GAMES!AD139+GAMES!AD167+GAMES!AD195+GAMES!AD223+GAMES!AD251+GAMES!AD279+GAMES!AD307+GAMES!AD335+GAMES!AD363+GAMES!AD391+GAMES!AD419+GAMES!AD447+GAMES!AD475+GAMES!AD503+GAMES!AD531+GAMES!AD559+GAMES!AD587+GAMES!AD615+GAMES!AD643+GAMES!AD671+GAMES!AD699+GAMES!AD727+GAMES!AD755+GAMES!AD783+GAMES!AD811+GAMES!AD839+GAMES!AD867+GAMES!AD895+GAMES!AD923+GAMES!AD951+GAMES!AD979+GAMES!AD1007+GAMES!AD1035+GAMES!AD1063+GAMES!AD1091+GAMES!AD1119+GAMES!AD1147+GAMES!AD1175+GAMES!AD1203+GAMES!AD1231+GAMES!AD1259+GAMES!AD1287+GAMES!AD1315+GAMES!AD1343+GAMES!AD1371+GAMES!AD1399</f>
        <v>0</v>
      </c>
      <c r="AC27" s="100">
        <f t="shared" si="0"/>
        <v>0</v>
      </c>
      <c r="AD27" s="153"/>
    </row>
    <row r="28" spans="1:30" ht="39.950000000000003" customHeight="1" thickBot="1" x14ac:dyDescent="0.3">
      <c r="A28" s="153"/>
      <c r="B28" s="246" t="s">
        <v>25</v>
      </c>
      <c r="C28" s="247"/>
      <c r="D28" s="247"/>
      <c r="E28" s="151">
        <f>AE6</f>
        <v>0</v>
      </c>
      <c r="F28" s="104">
        <f>SUM(F12:F27)</f>
        <v>0</v>
      </c>
      <c r="G28" s="105">
        <f t="shared" ref="G28:AC28" si="1">SUM(G12:G27)</f>
        <v>0</v>
      </c>
      <c r="H28" s="105">
        <f t="shared" si="1"/>
        <v>0</v>
      </c>
      <c r="I28" s="105">
        <f t="shared" si="1"/>
        <v>0</v>
      </c>
      <c r="J28" s="105">
        <f t="shared" si="1"/>
        <v>0</v>
      </c>
      <c r="K28" s="105">
        <f t="shared" si="1"/>
        <v>0</v>
      </c>
      <c r="L28" s="105">
        <f t="shared" si="1"/>
        <v>0</v>
      </c>
      <c r="M28" s="105">
        <f t="shared" si="1"/>
        <v>0</v>
      </c>
      <c r="N28" s="105">
        <f t="shared" si="1"/>
        <v>0</v>
      </c>
      <c r="O28" s="105">
        <f t="shared" si="1"/>
        <v>0</v>
      </c>
      <c r="P28" s="106">
        <f t="shared" si="1"/>
        <v>0</v>
      </c>
      <c r="Q28" s="105">
        <f t="shared" si="1"/>
        <v>0</v>
      </c>
      <c r="R28" s="105">
        <f t="shared" si="1"/>
        <v>0</v>
      </c>
      <c r="S28" s="105">
        <f t="shared" si="1"/>
        <v>0</v>
      </c>
      <c r="T28" s="107">
        <f t="shared" si="1"/>
        <v>0</v>
      </c>
      <c r="U28" s="108">
        <f t="shared" si="1"/>
        <v>0</v>
      </c>
      <c r="V28" s="105">
        <f t="shared" si="1"/>
        <v>0</v>
      </c>
      <c r="W28" s="106">
        <f t="shared" si="1"/>
        <v>0</v>
      </c>
      <c r="X28" s="105">
        <f t="shared" si="1"/>
        <v>0</v>
      </c>
      <c r="Y28" s="105">
        <f t="shared" si="1"/>
        <v>0</v>
      </c>
      <c r="Z28" s="105">
        <f t="shared" si="1"/>
        <v>0</v>
      </c>
      <c r="AA28" s="105">
        <f t="shared" si="1"/>
        <v>0</v>
      </c>
      <c r="AB28" s="106">
        <f t="shared" si="1"/>
        <v>0</v>
      </c>
      <c r="AC28" s="152">
        <f t="shared" si="1"/>
        <v>0</v>
      </c>
      <c r="AD28" s="153"/>
    </row>
    <row r="29" spans="1:30" ht="8.25" customHeight="1" thickTop="1" x14ac:dyDescent="0.25">
      <c r="A29" s="153"/>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row>
    <row r="30" spans="1:30" x14ac:dyDescent="0.25">
      <c r="A30" s="153"/>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53"/>
    </row>
    <row r="31" spans="1:30" s="2" customFormat="1" ht="33.75" x14ac:dyDescent="0.5">
      <c r="A31" s="154"/>
      <c r="B31" s="235" t="s">
        <v>52</v>
      </c>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154"/>
    </row>
    <row r="32" spans="1:30" s="3" customFormat="1" ht="31.5" x14ac:dyDescent="0.5">
      <c r="A32" s="155"/>
      <c r="B32" s="186" t="s">
        <v>19</v>
      </c>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55"/>
    </row>
    <row r="33" spans="1:31" s="3" customFormat="1" ht="9" customHeight="1" x14ac:dyDescent="0.4">
      <c r="A33" s="155"/>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55"/>
    </row>
    <row r="34" spans="1:31" s="8" customFormat="1" ht="32.25" customHeight="1" x14ac:dyDescent="0.25">
      <c r="A34" s="156"/>
      <c r="B34" s="129"/>
      <c r="C34" s="129"/>
      <c r="D34" s="129"/>
      <c r="E34" s="129"/>
      <c r="F34" s="129"/>
      <c r="G34" s="129"/>
      <c r="H34" s="130"/>
      <c r="I34" s="232" t="str">
        <f>GAMES!J34</f>
        <v/>
      </c>
      <c r="J34" s="233"/>
      <c r="K34" s="233"/>
      <c r="L34" s="233"/>
      <c r="M34" s="233"/>
      <c r="N34" s="233"/>
      <c r="O34" s="234"/>
      <c r="P34" s="131"/>
      <c r="Q34" s="130"/>
      <c r="R34" s="130"/>
      <c r="S34" s="232" t="str">
        <f>GAMES!D34</f>
        <v/>
      </c>
      <c r="T34" s="233"/>
      <c r="U34" s="234"/>
      <c r="V34" s="130"/>
      <c r="W34" s="130"/>
      <c r="X34" s="130"/>
      <c r="Y34" s="130"/>
      <c r="Z34" s="132"/>
      <c r="AA34" s="132"/>
      <c r="AB34" s="132"/>
      <c r="AC34" s="129"/>
      <c r="AD34" s="156"/>
      <c r="AE34" s="11"/>
    </row>
    <row r="35" spans="1:31" s="5" customFormat="1" ht="18.75" x14ac:dyDescent="0.3">
      <c r="A35" s="157"/>
      <c r="B35" s="133"/>
      <c r="C35" s="133"/>
      <c r="D35" s="133"/>
      <c r="E35" s="133"/>
      <c r="F35" s="133"/>
      <c r="G35" s="133"/>
      <c r="H35" s="114"/>
      <c r="I35" s="114"/>
      <c r="J35" s="114"/>
      <c r="K35" s="114"/>
      <c r="L35" s="114"/>
      <c r="M35" s="114"/>
      <c r="N35" s="114"/>
      <c r="O35" s="114"/>
      <c r="P35" s="133"/>
      <c r="Q35" s="114"/>
      <c r="R35" s="114"/>
      <c r="S35" s="114"/>
      <c r="T35" s="114"/>
      <c r="U35" s="114"/>
      <c r="V35" s="114"/>
      <c r="W35" s="114"/>
      <c r="X35" s="114"/>
      <c r="Y35" s="133"/>
      <c r="Z35" s="114"/>
      <c r="AA35" s="114"/>
      <c r="AB35" s="114"/>
      <c r="AC35" s="133"/>
      <c r="AD35" s="157"/>
    </row>
    <row r="36" spans="1:31" ht="15.75" thickBot="1" x14ac:dyDescent="0.3">
      <c r="A36" s="153"/>
      <c r="B36" s="127"/>
      <c r="C36" s="127"/>
      <c r="D36" s="127"/>
      <c r="E36" s="127"/>
      <c r="F36" s="127"/>
      <c r="G36" s="127"/>
      <c r="H36" s="80"/>
      <c r="I36" s="80"/>
      <c r="J36" s="80"/>
      <c r="K36" s="80"/>
      <c r="L36" s="80"/>
      <c r="M36" s="80"/>
      <c r="N36" s="80"/>
      <c r="O36" s="80"/>
      <c r="P36" s="127"/>
      <c r="Q36" s="80"/>
      <c r="R36" s="80"/>
      <c r="S36" s="80"/>
      <c r="T36" s="80"/>
      <c r="U36" s="80"/>
      <c r="V36" s="80"/>
      <c r="W36" s="80"/>
      <c r="X36" s="80"/>
      <c r="Y36" s="127"/>
      <c r="Z36" s="127"/>
      <c r="AA36" s="127"/>
      <c r="AB36" s="127"/>
      <c r="AC36" s="127"/>
      <c r="AD36" s="153"/>
    </row>
    <row r="37" spans="1:31" s="6" customFormat="1" ht="31.5" customHeight="1" thickTop="1" thickBot="1" x14ac:dyDescent="0.3">
      <c r="A37" s="158"/>
      <c r="B37" s="81"/>
      <c r="C37" s="82"/>
      <c r="D37" s="82"/>
      <c r="E37" s="82"/>
      <c r="F37" s="230" t="s">
        <v>41</v>
      </c>
      <c r="G37" s="231"/>
      <c r="H37" s="231"/>
      <c r="I37" s="231"/>
      <c r="J37" s="231"/>
      <c r="K37" s="231"/>
      <c r="L37" s="231"/>
      <c r="M37" s="231"/>
      <c r="N37" s="231"/>
      <c r="O37" s="231"/>
      <c r="P37" s="231"/>
      <c r="Q37" s="231"/>
      <c r="R37" s="231"/>
      <c r="S37" s="231"/>
      <c r="T37" s="231"/>
      <c r="U37" s="230" t="s">
        <v>42</v>
      </c>
      <c r="V37" s="231"/>
      <c r="W37" s="231"/>
      <c r="X37" s="231"/>
      <c r="Y37" s="231"/>
      <c r="Z37" s="231"/>
      <c r="AA37" s="231"/>
      <c r="AB37" s="245"/>
      <c r="AC37" s="242" t="s">
        <v>23</v>
      </c>
      <c r="AD37" s="158"/>
    </row>
    <row r="38" spans="1:31" s="7" customFormat="1" ht="75" customHeight="1" thickBot="1" x14ac:dyDescent="0.3">
      <c r="A38" s="159"/>
      <c r="B38" s="239" t="s">
        <v>4</v>
      </c>
      <c r="C38" s="229"/>
      <c r="D38" s="229"/>
      <c r="E38" s="90"/>
      <c r="F38" s="91" t="str">
        <f>F10</f>
        <v>Box Out</v>
      </c>
      <c r="G38" s="134" t="str">
        <f t="shared" ref="G38:AB39" si="2">G10</f>
        <v>Deflect, Tip Out or Intercept</v>
      </c>
      <c r="H38" s="134" t="str">
        <f t="shared" si="2"/>
        <v>Loose  Ball    or Dive on Floor</v>
      </c>
      <c r="I38" s="134" t="str">
        <f t="shared" si="2"/>
        <v>Defensive Rebound</v>
      </c>
      <c r="J38" s="134" t="str">
        <f t="shared" si="2"/>
        <v>Offensive Rebound</v>
      </c>
      <c r="K38" s="134" t="str">
        <f t="shared" si="2"/>
        <v>Steal</v>
      </c>
      <c r="L38" s="134" t="str">
        <f t="shared" si="2"/>
        <v>Charge</v>
      </c>
      <c r="M38" s="134" t="str">
        <f t="shared" si="2"/>
        <v>Block          Shot</v>
      </c>
      <c r="N38" s="134" t="str">
        <f t="shared" si="2"/>
        <v>Ball Pressure</v>
      </c>
      <c r="O38" s="134" t="str">
        <f t="shared" si="2"/>
        <v>Help Action</v>
      </c>
      <c r="P38" s="135" t="str">
        <f t="shared" si="2"/>
        <v>Assist</v>
      </c>
      <c r="Q38" s="134" t="str">
        <f t="shared" si="2"/>
        <v>Defensive Tie Ups</v>
      </c>
      <c r="R38" s="134" t="str">
        <f t="shared" si="2"/>
        <v>Great Screen</v>
      </c>
      <c r="S38" s="134" t="str">
        <f t="shared" si="2"/>
        <v>Transition   Score</v>
      </c>
      <c r="T38" s="136">
        <f t="shared" si="2"/>
        <v>0</v>
      </c>
      <c r="U38" s="137" t="str">
        <f t="shared" si="2"/>
        <v>Turnover Unforced</v>
      </c>
      <c r="V38" s="135" t="str">
        <f t="shared" si="2"/>
        <v>Turnover Forced</v>
      </c>
      <c r="W38" s="135" t="str">
        <f t="shared" si="2"/>
        <v>Offensive Tie Ups</v>
      </c>
      <c r="X38" s="134" t="str">
        <f t="shared" si="2"/>
        <v>Poor  Closeout</v>
      </c>
      <c r="Y38" s="134" t="str">
        <f t="shared" si="2"/>
        <v>Beat off B=ounce</v>
      </c>
      <c r="Z38" s="134" t="str">
        <f t="shared" si="2"/>
        <v>Poor Attitude or Language</v>
      </c>
      <c r="AA38" s="138" t="str">
        <f t="shared" si="2"/>
        <v>Poor Reaction to Officials</v>
      </c>
      <c r="AB38" s="136">
        <f t="shared" si="2"/>
        <v>0</v>
      </c>
      <c r="AC38" s="243"/>
      <c r="AD38" s="159"/>
    </row>
    <row r="39" spans="1:31" s="3" customFormat="1" ht="38.25" customHeight="1" thickBot="1" x14ac:dyDescent="0.4">
      <c r="A39" s="155"/>
      <c r="B39" s="139"/>
      <c r="C39" s="140"/>
      <c r="D39" s="112" t="s">
        <v>53</v>
      </c>
      <c r="E39" s="141" t="s">
        <v>21</v>
      </c>
      <c r="F39" s="142">
        <f>F11</f>
        <v>1</v>
      </c>
      <c r="G39" s="143">
        <f t="shared" si="2"/>
        <v>1</v>
      </c>
      <c r="H39" s="143">
        <f t="shared" si="2"/>
        <v>2</v>
      </c>
      <c r="I39" s="143">
        <f t="shared" si="2"/>
        <v>1</v>
      </c>
      <c r="J39" s="143">
        <f t="shared" si="2"/>
        <v>1</v>
      </c>
      <c r="K39" s="143">
        <f t="shared" si="2"/>
        <v>3</v>
      </c>
      <c r="L39" s="143">
        <f t="shared" si="2"/>
        <v>3</v>
      </c>
      <c r="M39" s="143">
        <f t="shared" si="2"/>
        <v>1</v>
      </c>
      <c r="N39" s="143">
        <f t="shared" si="2"/>
        <v>1</v>
      </c>
      <c r="O39" s="143">
        <f t="shared" si="2"/>
        <v>1</v>
      </c>
      <c r="P39" s="112">
        <f t="shared" si="2"/>
        <v>1</v>
      </c>
      <c r="Q39" s="143">
        <f t="shared" si="2"/>
        <v>2</v>
      </c>
      <c r="R39" s="143">
        <f t="shared" si="2"/>
        <v>1</v>
      </c>
      <c r="S39" s="143">
        <f t="shared" si="2"/>
        <v>1</v>
      </c>
      <c r="T39" s="144">
        <f t="shared" si="2"/>
        <v>0</v>
      </c>
      <c r="U39" s="145">
        <f t="shared" si="2"/>
        <v>-2</v>
      </c>
      <c r="V39" s="143">
        <f t="shared" si="2"/>
        <v>-1</v>
      </c>
      <c r="W39" s="112">
        <f t="shared" si="2"/>
        <v>-1</v>
      </c>
      <c r="X39" s="143">
        <f t="shared" si="2"/>
        <v>-1</v>
      </c>
      <c r="Y39" s="143">
        <f t="shared" si="2"/>
        <v>-1</v>
      </c>
      <c r="Z39" s="143">
        <f t="shared" si="2"/>
        <v>-1</v>
      </c>
      <c r="AA39" s="143">
        <f t="shared" si="2"/>
        <v>-1</v>
      </c>
      <c r="AB39" s="112">
        <f t="shared" si="2"/>
        <v>0</v>
      </c>
      <c r="AC39" s="244"/>
      <c r="AD39" s="155"/>
    </row>
    <row r="40" spans="1:31" ht="39.950000000000003" customHeight="1" x14ac:dyDescent="0.25">
      <c r="A40" s="153"/>
      <c r="B40" s="240" t="str">
        <f>B12</f>
        <v/>
      </c>
      <c r="C40" s="241"/>
      <c r="D40" s="241"/>
      <c r="E40" s="146">
        <f>E12</f>
        <v>0</v>
      </c>
      <c r="F40" s="146">
        <f>IF(E40=0,0,F12/E40)</f>
        <v>0</v>
      </c>
      <c r="G40" s="147">
        <f>IF(E40=0,0,G12/E40)</f>
        <v>0</v>
      </c>
      <c r="H40" s="148">
        <f>IF(E40=0,0,H12/E40)</f>
        <v>0</v>
      </c>
      <c r="I40" s="148">
        <f>IF(E40=0,0,I12/E40)</f>
        <v>0</v>
      </c>
      <c r="J40" s="148">
        <f>IF(E40=0,0,J12/E40)</f>
        <v>0</v>
      </c>
      <c r="K40" s="148">
        <f>IF(E40=0,0,K12/E40)</f>
        <v>0</v>
      </c>
      <c r="L40" s="148">
        <f>IF(E40=0,0,L12/E40)</f>
        <v>0</v>
      </c>
      <c r="M40" s="148">
        <f>IF(E40=0,0,M12/E40)</f>
        <v>0</v>
      </c>
      <c r="N40" s="148">
        <f>IF(E40=0,0,N12/E40)</f>
        <v>0</v>
      </c>
      <c r="O40" s="148">
        <f>IF(E40=0,0,O12/E40)</f>
        <v>0</v>
      </c>
      <c r="P40" s="149">
        <f>IF(E40=0,0,P12/E40)</f>
        <v>0</v>
      </c>
      <c r="Q40" s="148">
        <f>IF(E40=0,0,Q12/E40)</f>
        <v>0</v>
      </c>
      <c r="R40" s="148">
        <f>IF(E40=0,0,R12/E40)</f>
        <v>0</v>
      </c>
      <c r="S40" s="148">
        <f>IF(E40=0,0,S12/E40)</f>
        <v>0</v>
      </c>
      <c r="T40" s="149">
        <f>IF(E40=0,0,T12/E40)</f>
        <v>0</v>
      </c>
      <c r="U40" s="146">
        <f>IF(E40=0,0,U12/E40)</f>
        <v>0</v>
      </c>
      <c r="V40" s="148">
        <f>IF(E40=0,0,V12/E40)</f>
        <v>0</v>
      </c>
      <c r="W40" s="149">
        <f>IF(E40=0,0,W12/E40)</f>
        <v>0</v>
      </c>
      <c r="X40" s="148">
        <f>IF(E40=0,0,X12/E40)</f>
        <v>0</v>
      </c>
      <c r="Y40" s="147">
        <f>IF(E40=0,0,Y12/E40)</f>
        <v>0</v>
      </c>
      <c r="Z40" s="148">
        <f>IF(E40=0,0,Z12/E40)</f>
        <v>0</v>
      </c>
      <c r="AA40" s="148">
        <f>IF(E40=0,0,AA12/E40)</f>
        <v>0</v>
      </c>
      <c r="AB40" s="149">
        <f>IF(E40=0,0,AB12/E40)</f>
        <v>0</v>
      </c>
      <c r="AC40" s="100">
        <f>IF(E40=0,0,AC12/E40)</f>
        <v>0</v>
      </c>
      <c r="AD40" s="153"/>
    </row>
    <row r="41" spans="1:31" ht="39.950000000000003" customHeight="1" x14ac:dyDescent="0.25">
      <c r="A41" s="153"/>
      <c r="B41" s="236" t="str">
        <f t="shared" ref="B41:B55" si="3">B13</f>
        <v/>
      </c>
      <c r="C41" s="237"/>
      <c r="D41" s="238"/>
      <c r="E41" s="146">
        <f t="shared" ref="E41:E56" si="4">E13</f>
        <v>0</v>
      </c>
      <c r="F41" s="146">
        <f t="shared" ref="F41:F56" si="5">IF(E41=0,0,F13/E41)</f>
        <v>0</v>
      </c>
      <c r="G41" s="147">
        <f t="shared" ref="G41:G56" si="6">IF(E41=0,0,G13/E41)</f>
        <v>0</v>
      </c>
      <c r="H41" s="148">
        <f t="shared" ref="H41:H56" si="7">IF(E41=0,0,H13/E41)</f>
        <v>0</v>
      </c>
      <c r="I41" s="148">
        <f t="shared" ref="I41:I56" si="8">IF(E41=0,0,I13/E41)</f>
        <v>0</v>
      </c>
      <c r="J41" s="148">
        <f t="shared" ref="J41:J56" si="9">IF(E41=0,0,J13/E41)</f>
        <v>0</v>
      </c>
      <c r="K41" s="148">
        <f t="shared" ref="K41:K56" si="10">IF(E41=0,0,K13/E41)</f>
        <v>0</v>
      </c>
      <c r="L41" s="148">
        <f t="shared" ref="L41:L56" si="11">IF(E41=0,0,L13/E41)</f>
        <v>0</v>
      </c>
      <c r="M41" s="148">
        <f t="shared" ref="M41:M56" si="12">IF(E41=0,0,M13/E41)</f>
        <v>0</v>
      </c>
      <c r="N41" s="148">
        <f t="shared" ref="N41:N56" si="13">IF(E41=0,0,N13/E41)</f>
        <v>0</v>
      </c>
      <c r="O41" s="148">
        <f t="shared" ref="O41:O56" si="14">IF(E41=0,0,O13/E41)</f>
        <v>0</v>
      </c>
      <c r="P41" s="149">
        <f t="shared" ref="P41:P56" si="15">IF(E41=0,0,P13/E41)</f>
        <v>0</v>
      </c>
      <c r="Q41" s="148">
        <f t="shared" ref="Q41:Q56" si="16">IF(E41=0,0,Q13/E41)</f>
        <v>0</v>
      </c>
      <c r="R41" s="148">
        <f t="shared" ref="R41:R56" si="17">IF(E41=0,0,R13/E41)</f>
        <v>0</v>
      </c>
      <c r="S41" s="148">
        <f t="shared" ref="S41:S56" si="18">IF(E41=0,0,S13/E41)</f>
        <v>0</v>
      </c>
      <c r="T41" s="149">
        <f t="shared" ref="T41:T56" si="19">IF(E41=0,0,T13/E41)</f>
        <v>0</v>
      </c>
      <c r="U41" s="146">
        <f t="shared" ref="U41:U56" si="20">IF(E41=0,0,U13/E41)</f>
        <v>0</v>
      </c>
      <c r="V41" s="148">
        <f t="shared" ref="V41:V56" si="21">IF(E41=0,0,V13/E41)</f>
        <v>0</v>
      </c>
      <c r="W41" s="149">
        <f t="shared" ref="W41:W56" si="22">IF(E41=0,0,W13/E41)</f>
        <v>0</v>
      </c>
      <c r="X41" s="148">
        <f t="shared" ref="X41:X56" si="23">IF(E41=0,0,X13/E41)</f>
        <v>0</v>
      </c>
      <c r="Y41" s="147">
        <f t="shared" ref="Y41:Y56" si="24">IF(E41=0,0,Y13/E41)</f>
        <v>0</v>
      </c>
      <c r="Z41" s="148">
        <f t="shared" ref="Z41:Z56" si="25">IF(E41=0,0,Z13/E41)</f>
        <v>0</v>
      </c>
      <c r="AA41" s="148">
        <f t="shared" ref="AA41:AA56" si="26">IF(E41=0,0,AA13/E41)</f>
        <v>0</v>
      </c>
      <c r="AB41" s="149">
        <f t="shared" ref="AB41:AB56" si="27">IF(E41=0,0,AB13/E41)</f>
        <v>0</v>
      </c>
      <c r="AC41" s="101">
        <f t="shared" ref="AC41:AC56" si="28">IF(E41=0,0,AC13/E41)</f>
        <v>0</v>
      </c>
      <c r="AD41" s="153"/>
    </row>
    <row r="42" spans="1:31" ht="39.950000000000003" customHeight="1" x14ac:dyDescent="0.25">
      <c r="A42" s="153"/>
      <c r="B42" s="236" t="str">
        <f t="shared" si="3"/>
        <v/>
      </c>
      <c r="C42" s="237"/>
      <c r="D42" s="238"/>
      <c r="E42" s="146">
        <f t="shared" si="4"/>
        <v>0</v>
      </c>
      <c r="F42" s="146">
        <f t="shared" si="5"/>
        <v>0</v>
      </c>
      <c r="G42" s="147">
        <f t="shared" si="6"/>
        <v>0</v>
      </c>
      <c r="H42" s="148">
        <f t="shared" si="7"/>
        <v>0</v>
      </c>
      <c r="I42" s="148">
        <f t="shared" si="8"/>
        <v>0</v>
      </c>
      <c r="J42" s="148">
        <f t="shared" si="9"/>
        <v>0</v>
      </c>
      <c r="K42" s="148">
        <f t="shared" si="10"/>
        <v>0</v>
      </c>
      <c r="L42" s="148">
        <f t="shared" si="11"/>
        <v>0</v>
      </c>
      <c r="M42" s="148">
        <f t="shared" si="12"/>
        <v>0</v>
      </c>
      <c r="N42" s="148">
        <f t="shared" si="13"/>
        <v>0</v>
      </c>
      <c r="O42" s="148">
        <f t="shared" si="14"/>
        <v>0</v>
      </c>
      <c r="P42" s="149">
        <f t="shared" si="15"/>
        <v>0</v>
      </c>
      <c r="Q42" s="148">
        <f t="shared" si="16"/>
        <v>0</v>
      </c>
      <c r="R42" s="148">
        <f t="shared" si="17"/>
        <v>0</v>
      </c>
      <c r="S42" s="148">
        <f t="shared" si="18"/>
        <v>0</v>
      </c>
      <c r="T42" s="149">
        <f t="shared" si="19"/>
        <v>0</v>
      </c>
      <c r="U42" s="146">
        <f t="shared" si="20"/>
        <v>0</v>
      </c>
      <c r="V42" s="148">
        <f t="shared" si="21"/>
        <v>0</v>
      </c>
      <c r="W42" s="149">
        <f t="shared" si="22"/>
        <v>0</v>
      </c>
      <c r="X42" s="148">
        <f t="shared" si="23"/>
        <v>0</v>
      </c>
      <c r="Y42" s="147">
        <f t="shared" si="24"/>
        <v>0</v>
      </c>
      <c r="Z42" s="148">
        <f t="shared" si="25"/>
        <v>0</v>
      </c>
      <c r="AA42" s="148">
        <f t="shared" si="26"/>
        <v>0</v>
      </c>
      <c r="AB42" s="149">
        <f t="shared" si="27"/>
        <v>0</v>
      </c>
      <c r="AC42" s="101">
        <f t="shared" si="28"/>
        <v>0</v>
      </c>
      <c r="AD42" s="153"/>
    </row>
    <row r="43" spans="1:31" ht="39.950000000000003" customHeight="1" x14ac:dyDescent="0.25">
      <c r="A43" s="153"/>
      <c r="B43" s="236" t="str">
        <f t="shared" si="3"/>
        <v/>
      </c>
      <c r="C43" s="237"/>
      <c r="D43" s="238"/>
      <c r="E43" s="146">
        <f t="shared" si="4"/>
        <v>0</v>
      </c>
      <c r="F43" s="146">
        <f t="shared" si="5"/>
        <v>0</v>
      </c>
      <c r="G43" s="147">
        <f t="shared" si="6"/>
        <v>0</v>
      </c>
      <c r="H43" s="148">
        <f t="shared" si="7"/>
        <v>0</v>
      </c>
      <c r="I43" s="148">
        <f t="shared" si="8"/>
        <v>0</v>
      </c>
      <c r="J43" s="148">
        <f t="shared" si="9"/>
        <v>0</v>
      </c>
      <c r="K43" s="148">
        <f t="shared" si="10"/>
        <v>0</v>
      </c>
      <c r="L43" s="148">
        <f t="shared" si="11"/>
        <v>0</v>
      </c>
      <c r="M43" s="148">
        <f t="shared" si="12"/>
        <v>0</v>
      </c>
      <c r="N43" s="148">
        <f t="shared" si="13"/>
        <v>0</v>
      </c>
      <c r="O43" s="148">
        <f t="shared" si="14"/>
        <v>0</v>
      </c>
      <c r="P43" s="149">
        <f t="shared" si="15"/>
        <v>0</v>
      </c>
      <c r="Q43" s="148">
        <f t="shared" si="16"/>
        <v>0</v>
      </c>
      <c r="R43" s="148">
        <f t="shared" si="17"/>
        <v>0</v>
      </c>
      <c r="S43" s="148">
        <f t="shared" si="18"/>
        <v>0</v>
      </c>
      <c r="T43" s="149">
        <f t="shared" si="19"/>
        <v>0</v>
      </c>
      <c r="U43" s="146">
        <f t="shared" si="20"/>
        <v>0</v>
      </c>
      <c r="V43" s="148">
        <f t="shared" si="21"/>
        <v>0</v>
      </c>
      <c r="W43" s="149">
        <f t="shared" si="22"/>
        <v>0</v>
      </c>
      <c r="X43" s="148">
        <f t="shared" si="23"/>
        <v>0</v>
      </c>
      <c r="Y43" s="147">
        <f t="shared" si="24"/>
        <v>0</v>
      </c>
      <c r="Z43" s="148">
        <f t="shared" si="25"/>
        <v>0</v>
      </c>
      <c r="AA43" s="148">
        <f t="shared" si="26"/>
        <v>0</v>
      </c>
      <c r="AB43" s="149">
        <f t="shared" si="27"/>
        <v>0</v>
      </c>
      <c r="AC43" s="101">
        <f t="shared" si="28"/>
        <v>0</v>
      </c>
      <c r="AD43" s="153"/>
    </row>
    <row r="44" spans="1:31" ht="39.950000000000003" customHeight="1" x14ac:dyDescent="0.25">
      <c r="A44" s="153"/>
      <c r="B44" s="236" t="str">
        <f t="shared" si="3"/>
        <v/>
      </c>
      <c r="C44" s="237"/>
      <c r="D44" s="238"/>
      <c r="E44" s="146">
        <f t="shared" si="4"/>
        <v>0</v>
      </c>
      <c r="F44" s="146">
        <f t="shared" si="5"/>
        <v>0</v>
      </c>
      <c r="G44" s="147">
        <f t="shared" si="6"/>
        <v>0</v>
      </c>
      <c r="H44" s="148">
        <f t="shared" si="7"/>
        <v>0</v>
      </c>
      <c r="I44" s="148">
        <f t="shared" si="8"/>
        <v>0</v>
      </c>
      <c r="J44" s="148">
        <f t="shared" si="9"/>
        <v>0</v>
      </c>
      <c r="K44" s="148">
        <f t="shared" si="10"/>
        <v>0</v>
      </c>
      <c r="L44" s="148">
        <f t="shared" si="11"/>
        <v>0</v>
      </c>
      <c r="M44" s="148">
        <f t="shared" si="12"/>
        <v>0</v>
      </c>
      <c r="N44" s="148">
        <f t="shared" si="13"/>
        <v>0</v>
      </c>
      <c r="O44" s="148">
        <f t="shared" si="14"/>
        <v>0</v>
      </c>
      <c r="P44" s="149">
        <f t="shared" si="15"/>
        <v>0</v>
      </c>
      <c r="Q44" s="148">
        <f t="shared" si="16"/>
        <v>0</v>
      </c>
      <c r="R44" s="148">
        <f t="shared" si="17"/>
        <v>0</v>
      </c>
      <c r="S44" s="148">
        <f t="shared" si="18"/>
        <v>0</v>
      </c>
      <c r="T44" s="149">
        <f t="shared" si="19"/>
        <v>0</v>
      </c>
      <c r="U44" s="146">
        <f t="shared" si="20"/>
        <v>0</v>
      </c>
      <c r="V44" s="148">
        <f t="shared" si="21"/>
        <v>0</v>
      </c>
      <c r="W44" s="149">
        <f t="shared" si="22"/>
        <v>0</v>
      </c>
      <c r="X44" s="148">
        <f t="shared" si="23"/>
        <v>0</v>
      </c>
      <c r="Y44" s="147">
        <f t="shared" si="24"/>
        <v>0</v>
      </c>
      <c r="Z44" s="148">
        <f t="shared" si="25"/>
        <v>0</v>
      </c>
      <c r="AA44" s="148">
        <f t="shared" si="26"/>
        <v>0</v>
      </c>
      <c r="AB44" s="149">
        <f t="shared" si="27"/>
        <v>0</v>
      </c>
      <c r="AC44" s="101">
        <f t="shared" si="28"/>
        <v>0</v>
      </c>
      <c r="AD44" s="153"/>
    </row>
    <row r="45" spans="1:31" ht="39.950000000000003" customHeight="1" x14ac:dyDescent="0.25">
      <c r="A45" s="153"/>
      <c r="B45" s="236" t="str">
        <f t="shared" si="3"/>
        <v/>
      </c>
      <c r="C45" s="237"/>
      <c r="D45" s="238"/>
      <c r="E45" s="146">
        <f t="shared" si="4"/>
        <v>0</v>
      </c>
      <c r="F45" s="146">
        <f t="shared" si="5"/>
        <v>0</v>
      </c>
      <c r="G45" s="147">
        <f t="shared" si="6"/>
        <v>0</v>
      </c>
      <c r="H45" s="148">
        <f t="shared" si="7"/>
        <v>0</v>
      </c>
      <c r="I45" s="148">
        <f t="shared" si="8"/>
        <v>0</v>
      </c>
      <c r="J45" s="148">
        <f t="shared" si="9"/>
        <v>0</v>
      </c>
      <c r="K45" s="148">
        <f t="shared" si="10"/>
        <v>0</v>
      </c>
      <c r="L45" s="148">
        <f t="shared" si="11"/>
        <v>0</v>
      </c>
      <c r="M45" s="148">
        <f t="shared" si="12"/>
        <v>0</v>
      </c>
      <c r="N45" s="148">
        <f t="shared" si="13"/>
        <v>0</v>
      </c>
      <c r="O45" s="148">
        <f t="shared" si="14"/>
        <v>0</v>
      </c>
      <c r="P45" s="149">
        <f t="shared" si="15"/>
        <v>0</v>
      </c>
      <c r="Q45" s="148">
        <f t="shared" si="16"/>
        <v>0</v>
      </c>
      <c r="R45" s="148">
        <f t="shared" si="17"/>
        <v>0</v>
      </c>
      <c r="S45" s="148">
        <f t="shared" si="18"/>
        <v>0</v>
      </c>
      <c r="T45" s="149">
        <f t="shared" si="19"/>
        <v>0</v>
      </c>
      <c r="U45" s="146">
        <f t="shared" si="20"/>
        <v>0</v>
      </c>
      <c r="V45" s="148">
        <f t="shared" si="21"/>
        <v>0</v>
      </c>
      <c r="W45" s="149">
        <f t="shared" si="22"/>
        <v>0</v>
      </c>
      <c r="X45" s="148">
        <f t="shared" si="23"/>
        <v>0</v>
      </c>
      <c r="Y45" s="147">
        <f t="shared" si="24"/>
        <v>0</v>
      </c>
      <c r="Z45" s="148">
        <f t="shared" si="25"/>
        <v>0</v>
      </c>
      <c r="AA45" s="148">
        <f t="shared" si="26"/>
        <v>0</v>
      </c>
      <c r="AB45" s="149">
        <f t="shared" si="27"/>
        <v>0</v>
      </c>
      <c r="AC45" s="101">
        <f t="shared" si="28"/>
        <v>0</v>
      </c>
      <c r="AD45" s="153"/>
    </row>
    <row r="46" spans="1:31" ht="39.950000000000003" customHeight="1" x14ac:dyDescent="0.25">
      <c r="A46" s="153"/>
      <c r="B46" s="236" t="str">
        <f t="shared" si="3"/>
        <v/>
      </c>
      <c r="C46" s="237"/>
      <c r="D46" s="238"/>
      <c r="E46" s="146">
        <f t="shared" si="4"/>
        <v>0</v>
      </c>
      <c r="F46" s="146">
        <f t="shared" si="5"/>
        <v>0</v>
      </c>
      <c r="G46" s="147">
        <f t="shared" si="6"/>
        <v>0</v>
      </c>
      <c r="H46" s="148">
        <f t="shared" si="7"/>
        <v>0</v>
      </c>
      <c r="I46" s="148">
        <f t="shared" si="8"/>
        <v>0</v>
      </c>
      <c r="J46" s="148">
        <f t="shared" si="9"/>
        <v>0</v>
      </c>
      <c r="K46" s="148">
        <f t="shared" si="10"/>
        <v>0</v>
      </c>
      <c r="L46" s="148">
        <f t="shared" si="11"/>
        <v>0</v>
      </c>
      <c r="M46" s="148">
        <f t="shared" si="12"/>
        <v>0</v>
      </c>
      <c r="N46" s="148">
        <f t="shared" si="13"/>
        <v>0</v>
      </c>
      <c r="O46" s="148">
        <f t="shared" si="14"/>
        <v>0</v>
      </c>
      <c r="P46" s="149">
        <f t="shared" si="15"/>
        <v>0</v>
      </c>
      <c r="Q46" s="148">
        <f t="shared" si="16"/>
        <v>0</v>
      </c>
      <c r="R46" s="148">
        <f t="shared" si="17"/>
        <v>0</v>
      </c>
      <c r="S46" s="148">
        <f t="shared" si="18"/>
        <v>0</v>
      </c>
      <c r="T46" s="149">
        <f t="shared" si="19"/>
        <v>0</v>
      </c>
      <c r="U46" s="146">
        <f t="shared" si="20"/>
        <v>0</v>
      </c>
      <c r="V46" s="148">
        <f t="shared" si="21"/>
        <v>0</v>
      </c>
      <c r="W46" s="149">
        <f t="shared" si="22"/>
        <v>0</v>
      </c>
      <c r="X46" s="148">
        <f t="shared" si="23"/>
        <v>0</v>
      </c>
      <c r="Y46" s="147">
        <f t="shared" si="24"/>
        <v>0</v>
      </c>
      <c r="Z46" s="148">
        <f t="shared" si="25"/>
        <v>0</v>
      </c>
      <c r="AA46" s="148">
        <f t="shared" si="26"/>
        <v>0</v>
      </c>
      <c r="AB46" s="149">
        <f t="shared" si="27"/>
        <v>0</v>
      </c>
      <c r="AC46" s="101">
        <f t="shared" si="28"/>
        <v>0</v>
      </c>
      <c r="AD46" s="153"/>
    </row>
    <row r="47" spans="1:31" ht="39.950000000000003" customHeight="1" x14ac:dyDescent="0.25">
      <c r="A47" s="153"/>
      <c r="B47" s="236" t="str">
        <f t="shared" si="3"/>
        <v/>
      </c>
      <c r="C47" s="237"/>
      <c r="D47" s="238"/>
      <c r="E47" s="146">
        <f t="shared" si="4"/>
        <v>0</v>
      </c>
      <c r="F47" s="146">
        <f t="shared" si="5"/>
        <v>0</v>
      </c>
      <c r="G47" s="147">
        <f t="shared" si="6"/>
        <v>0</v>
      </c>
      <c r="H47" s="148">
        <f t="shared" si="7"/>
        <v>0</v>
      </c>
      <c r="I47" s="148">
        <f t="shared" si="8"/>
        <v>0</v>
      </c>
      <c r="J47" s="148">
        <f t="shared" si="9"/>
        <v>0</v>
      </c>
      <c r="K47" s="148">
        <f t="shared" si="10"/>
        <v>0</v>
      </c>
      <c r="L47" s="148">
        <f t="shared" si="11"/>
        <v>0</v>
      </c>
      <c r="M47" s="148">
        <f t="shared" si="12"/>
        <v>0</v>
      </c>
      <c r="N47" s="148">
        <f t="shared" si="13"/>
        <v>0</v>
      </c>
      <c r="O47" s="148">
        <f t="shared" si="14"/>
        <v>0</v>
      </c>
      <c r="P47" s="149">
        <f t="shared" si="15"/>
        <v>0</v>
      </c>
      <c r="Q47" s="148">
        <f t="shared" si="16"/>
        <v>0</v>
      </c>
      <c r="R47" s="148">
        <f t="shared" si="17"/>
        <v>0</v>
      </c>
      <c r="S47" s="148">
        <f t="shared" si="18"/>
        <v>0</v>
      </c>
      <c r="T47" s="149">
        <f t="shared" si="19"/>
        <v>0</v>
      </c>
      <c r="U47" s="146">
        <f t="shared" si="20"/>
        <v>0</v>
      </c>
      <c r="V47" s="148">
        <f t="shared" si="21"/>
        <v>0</v>
      </c>
      <c r="W47" s="149">
        <f t="shared" si="22"/>
        <v>0</v>
      </c>
      <c r="X47" s="148">
        <f t="shared" si="23"/>
        <v>0</v>
      </c>
      <c r="Y47" s="147">
        <f t="shared" si="24"/>
        <v>0</v>
      </c>
      <c r="Z47" s="148">
        <f t="shared" si="25"/>
        <v>0</v>
      </c>
      <c r="AA47" s="148">
        <f t="shared" si="26"/>
        <v>0</v>
      </c>
      <c r="AB47" s="149">
        <f t="shared" si="27"/>
        <v>0</v>
      </c>
      <c r="AC47" s="101">
        <f t="shared" si="28"/>
        <v>0</v>
      </c>
      <c r="AD47" s="153"/>
    </row>
    <row r="48" spans="1:31" ht="39.950000000000003" customHeight="1" x14ac:dyDescent="0.25">
      <c r="A48" s="153"/>
      <c r="B48" s="236" t="str">
        <f t="shared" si="3"/>
        <v/>
      </c>
      <c r="C48" s="237"/>
      <c r="D48" s="238"/>
      <c r="E48" s="146">
        <f t="shared" si="4"/>
        <v>0</v>
      </c>
      <c r="F48" s="146">
        <f t="shared" si="5"/>
        <v>0</v>
      </c>
      <c r="G48" s="147">
        <f t="shared" si="6"/>
        <v>0</v>
      </c>
      <c r="H48" s="148">
        <f t="shared" si="7"/>
        <v>0</v>
      </c>
      <c r="I48" s="148">
        <f t="shared" si="8"/>
        <v>0</v>
      </c>
      <c r="J48" s="148">
        <f t="shared" si="9"/>
        <v>0</v>
      </c>
      <c r="K48" s="148">
        <f t="shared" si="10"/>
        <v>0</v>
      </c>
      <c r="L48" s="148">
        <f t="shared" si="11"/>
        <v>0</v>
      </c>
      <c r="M48" s="148">
        <f t="shared" si="12"/>
        <v>0</v>
      </c>
      <c r="N48" s="148">
        <f t="shared" si="13"/>
        <v>0</v>
      </c>
      <c r="O48" s="148">
        <f t="shared" si="14"/>
        <v>0</v>
      </c>
      <c r="P48" s="149">
        <f t="shared" si="15"/>
        <v>0</v>
      </c>
      <c r="Q48" s="148">
        <f t="shared" si="16"/>
        <v>0</v>
      </c>
      <c r="R48" s="148">
        <f t="shared" si="17"/>
        <v>0</v>
      </c>
      <c r="S48" s="148">
        <f t="shared" si="18"/>
        <v>0</v>
      </c>
      <c r="T48" s="149">
        <f t="shared" si="19"/>
        <v>0</v>
      </c>
      <c r="U48" s="146">
        <f t="shared" si="20"/>
        <v>0</v>
      </c>
      <c r="V48" s="148">
        <f t="shared" si="21"/>
        <v>0</v>
      </c>
      <c r="W48" s="149">
        <f t="shared" si="22"/>
        <v>0</v>
      </c>
      <c r="X48" s="148">
        <f t="shared" si="23"/>
        <v>0</v>
      </c>
      <c r="Y48" s="147">
        <f t="shared" si="24"/>
        <v>0</v>
      </c>
      <c r="Z48" s="148">
        <f t="shared" si="25"/>
        <v>0</v>
      </c>
      <c r="AA48" s="148">
        <f t="shared" si="26"/>
        <v>0</v>
      </c>
      <c r="AB48" s="149">
        <f t="shared" si="27"/>
        <v>0</v>
      </c>
      <c r="AC48" s="101">
        <f t="shared" si="28"/>
        <v>0</v>
      </c>
      <c r="AD48" s="153"/>
    </row>
    <row r="49" spans="1:30" ht="39.950000000000003" customHeight="1" x14ac:dyDescent="0.25">
      <c r="A49" s="153"/>
      <c r="B49" s="236" t="str">
        <f t="shared" si="3"/>
        <v/>
      </c>
      <c r="C49" s="237"/>
      <c r="D49" s="238"/>
      <c r="E49" s="146">
        <f t="shared" si="4"/>
        <v>0</v>
      </c>
      <c r="F49" s="146">
        <f t="shared" si="5"/>
        <v>0</v>
      </c>
      <c r="G49" s="147">
        <f t="shared" si="6"/>
        <v>0</v>
      </c>
      <c r="H49" s="148">
        <f t="shared" si="7"/>
        <v>0</v>
      </c>
      <c r="I49" s="148">
        <f t="shared" si="8"/>
        <v>0</v>
      </c>
      <c r="J49" s="148">
        <f t="shared" si="9"/>
        <v>0</v>
      </c>
      <c r="K49" s="148">
        <f t="shared" si="10"/>
        <v>0</v>
      </c>
      <c r="L49" s="148">
        <f t="shared" si="11"/>
        <v>0</v>
      </c>
      <c r="M49" s="148">
        <f t="shared" si="12"/>
        <v>0</v>
      </c>
      <c r="N49" s="148">
        <f t="shared" si="13"/>
        <v>0</v>
      </c>
      <c r="O49" s="148">
        <f t="shared" si="14"/>
        <v>0</v>
      </c>
      <c r="P49" s="149">
        <f t="shared" si="15"/>
        <v>0</v>
      </c>
      <c r="Q49" s="148">
        <f t="shared" si="16"/>
        <v>0</v>
      </c>
      <c r="R49" s="148">
        <f t="shared" si="17"/>
        <v>0</v>
      </c>
      <c r="S49" s="148">
        <f t="shared" si="18"/>
        <v>0</v>
      </c>
      <c r="T49" s="149">
        <f t="shared" si="19"/>
        <v>0</v>
      </c>
      <c r="U49" s="146">
        <f t="shared" si="20"/>
        <v>0</v>
      </c>
      <c r="V49" s="148">
        <f t="shared" si="21"/>
        <v>0</v>
      </c>
      <c r="W49" s="149">
        <f t="shared" si="22"/>
        <v>0</v>
      </c>
      <c r="X49" s="148">
        <f t="shared" si="23"/>
        <v>0</v>
      </c>
      <c r="Y49" s="147">
        <f t="shared" si="24"/>
        <v>0</v>
      </c>
      <c r="Z49" s="148">
        <f t="shared" si="25"/>
        <v>0</v>
      </c>
      <c r="AA49" s="148">
        <f t="shared" si="26"/>
        <v>0</v>
      </c>
      <c r="AB49" s="149">
        <f t="shared" si="27"/>
        <v>0</v>
      </c>
      <c r="AC49" s="101">
        <f t="shared" si="28"/>
        <v>0</v>
      </c>
      <c r="AD49" s="153"/>
    </row>
    <row r="50" spans="1:30" ht="39.950000000000003" customHeight="1" x14ac:dyDescent="0.25">
      <c r="A50" s="153"/>
      <c r="B50" s="236" t="str">
        <f t="shared" si="3"/>
        <v/>
      </c>
      <c r="C50" s="237"/>
      <c r="D50" s="238"/>
      <c r="E50" s="146">
        <f t="shared" si="4"/>
        <v>0</v>
      </c>
      <c r="F50" s="146">
        <f t="shared" si="5"/>
        <v>0</v>
      </c>
      <c r="G50" s="147">
        <f t="shared" si="6"/>
        <v>0</v>
      </c>
      <c r="H50" s="148">
        <f t="shared" si="7"/>
        <v>0</v>
      </c>
      <c r="I50" s="148">
        <f t="shared" si="8"/>
        <v>0</v>
      </c>
      <c r="J50" s="148">
        <f t="shared" si="9"/>
        <v>0</v>
      </c>
      <c r="K50" s="148">
        <f t="shared" si="10"/>
        <v>0</v>
      </c>
      <c r="L50" s="148">
        <f t="shared" si="11"/>
        <v>0</v>
      </c>
      <c r="M50" s="148">
        <f t="shared" si="12"/>
        <v>0</v>
      </c>
      <c r="N50" s="148">
        <f t="shared" si="13"/>
        <v>0</v>
      </c>
      <c r="O50" s="148">
        <f t="shared" si="14"/>
        <v>0</v>
      </c>
      <c r="P50" s="149">
        <f t="shared" si="15"/>
        <v>0</v>
      </c>
      <c r="Q50" s="148">
        <f t="shared" si="16"/>
        <v>0</v>
      </c>
      <c r="R50" s="148">
        <f t="shared" si="17"/>
        <v>0</v>
      </c>
      <c r="S50" s="148">
        <f t="shared" si="18"/>
        <v>0</v>
      </c>
      <c r="T50" s="149">
        <f t="shared" si="19"/>
        <v>0</v>
      </c>
      <c r="U50" s="146">
        <f t="shared" si="20"/>
        <v>0</v>
      </c>
      <c r="V50" s="148">
        <f t="shared" si="21"/>
        <v>0</v>
      </c>
      <c r="W50" s="149">
        <f t="shared" si="22"/>
        <v>0</v>
      </c>
      <c r="X50" s="148">
        <f t="shared" si="23"/>
        <v>0</v>
      </c>
      <c r="Y50" s="147">
        <f t="shared" si="24"/>
        <v>0</v>
      </c>
      <c r="Z50" s="148">
        <f t="shared" si="25"/>
        <v>0</v>
      </c>
      <c r="AA50" s="148">
        <f t="shared" si="26"/>
        <v>0</v>
      </c>
      <c r="AB50" s="149">
        <f t="shared" si="27"/>
        <v>0</v>
      </c>
      <c r="AC50" s="101">
        <f t="shared" si="28"/>
        <v>0</v>
      </c>
      <c r="AD50" s="153"/>
    </row>
    <row r="51" spans="1:30" ht="39.950000000000003" customHeight="1" x14ac:dyDescent="0.25">
      <c r="A51" s="153"/>
      <c r="B51" s="236" t="str">
        <f t="shared" si="3"/>
        <v/>
      </c>
      <c r="C51" s="237"/>
      <c r="D51" s="238"/>
      <c r="E51" s="146">
        <f t="shared" si="4"/>
        <v>0</v>
      </c>
      <c r="F51" s="146">
        <f t="shared" si="5"/>
        <v>0</v>
      </c>
      <c r="G51" s="147">
        <f t="shared" si="6"/>
        <v>0</v>
      </c>
      <c r="H51" s="148">
        <f t="shared" si="7"/>
        <v>0</v>
      </c>
      <c r="I51" s="148">
        <f t="shared" si="8"/>
        <v>0</v>
      </c>
      <c r="J51" s="148">
        <f t="shared" si="9"/>
        <v>0</v>
      </c>
      <c r="K51" s="148">
        <f t="shared" si="10"/>
        <v>0</v>
      </c>
      <c r="L51" s="148">
        <f t="shared" si="11"/>
        <v>0</v>
      </c>
      <c r="M51" s="148">
        <f t="shared" si="12"/>
        <v>0</v>
      </c>
      <c r="N51" s="148">
        <f t="shared" si="13"/>
        <v>0</v>
      </c>
      <c r="O51" s="148">
        <f t="shared" si="14"/>
        <v>0</v>
      </c>
      <c r="P51" s="149">
        <f t="shared" si="15"/>
        <v>0</v>
      </c>
      <c r="Q51" s="148">
        <f t="shared" si="16"/>
        <v>0</v>
      </c>
      <c r="R51" s="148">
        <f t="shared" si="17"/>
        <v>0</v>
      </c>
      <c r="S51" s="148">
        <f t="shared" si="18"/>
        <v>0</v>
      </c>
      <c r="T51" s="149">
        <f t="shared" si="19"/>
        <v>0</v>
      </c>
      <c r="U51" s="146">
        <f t="shared" si="20"/>
        <v>0</v>
      </c>
      <c r="V51" s="148">
        <f t="shared" si="21"/>
        <v>0</v>
      </c>
      <c r="W51" s="149">
        <f t="shared" si="22"/>
        <v>0</v>
      </c>
      <c r="X51" s="148">
        <f t="shared" si="23"/>
        <v>0</v>
      </c>
      <c r="Y51" s="147">
        <f t="shared" si="24"/>
        <v>0</v>
      </c>
      <c r="Z51" s="148">
        <f t="shared" si="25"/>
        <v>0</v>
      </c>
      <c r="AA51" s="148">
        <f t="shared" si="26"/>
        <v>0</v>
      </c>
      <c r="AB51" s="149">
        <f t="shared" si="27"/>
        <v>0</v>
      </c>
      <c r="AC51" s="101">
        <f t="shared" si="28"/>
        <v>0</v>
      </c>
      <c r="AD51" s="153"/>
    </row>
    <row r="52" spans="1:30" ht="39.950000000000003" customHeight="1" x14ac:dyDescent="0.25">
      <c r="A52" s="153"/>
      <c r="B52" s="236" t="str">
        <f t="shared" si="3"/>
        <v/>
      </c>
      <c r="C52" s="237"/>
      <c r="D52" s="238"/>
      <c r="E52" s="146">
        <f t="shared" si="4"/>
        <v>0</v>
      </c>
      <c r="F52" s="146">
        <f t="shared" si="5"/>
        <v>0</v>
      </c>
      <c r="G52" s="147">
        <f t="shared" si="6"/>
        <v>0</v>
      </c>
      <c r="H52" s="148">
        <f t="shared" si="7"/>
        <v>0</v>
      </c>
      <c r="I52" s="148">
        <f t="shared" si="8"/>
        <v>0</v>
      </c>
      <c r="J52" s="148">
        <f t="shared" si="9"/>
        <v>0</v>
      </c>
      <c r="K52" s="148">
        <f t="shared" si="10"/>
        <v>0</v>
      </c>
      <c r="L52" s="148">
        <f t="shared" si="11"/>
        <v>0</v>
      </c>
      <c r="M52" s="148">
        <f t="shared" si="12"/>
        <v>0</v>
      </c>
      <c r="N52" s="148">
        <f t="shared" si="13"/>
        <v>0</v>
      </c>
      <c r="O52" s="148">
        <f t="shared" si="14"/>
        <v>0</v>
      </c>
      <c r="P52" s="149">
        <f t="shared" si="15"/>
        <v>0</v>
      </c>
      <c r="Q52" s="148">
        <f t="shared" si="16"/>
        <v>0</v>
      </c>
      <c r="R52" s="148">
        <f t="shared" si="17"/>
        <v>0</v>
      </c>
      <c r="S52" s="148">
        <f t="shared" si="18"/>
        <v>0</v>
      </c>
      <c r="T52" s="149">
        <f t="shared" si="19"/>
        <v>0</v>
      </c>
      <c r="U52" s="146">
        <f t="shared" si="20"/>
        <v>0</v>
      </c>
      <c r="V52" s="148">
        <f t="shared" si="21"/>
        <v>0</v>
      </c>
      <c r="W52" s="149">
        <f t="shared" si="22"/>
        <v>0</v>
      </c>
      <c r="X52" s="148">
        <f t="shared" si="23"/>
        <v>0</v>
      </c>
      <c r="Y52" s="147">
        <f t="shared" si="24"/>
        <v>0</v>
      </c>
      <c r="Z52" s="148">
        <f t="shared" si="25"/>
        <v>0</v>
      </c>
      <c r="AA52" s="148">
        <f t="shared" si="26"/>
        <v>0</v>
      </c>
      <c r="AB52" s="149">
        <f t="shared" si="27"/>
        <v>0</v>
      </c>
      <c r="AC52" s="101">
        <f t="shared" si="28"/>
        <v>0</v>
      </c>
      <c r="AD52" s="153"/>
    </row>
    <row r="53" spans="1:30" ht="39.950000000000003" customHeight="1" x14ac:dyDescent="0.25">
      <c r="A53" s="153"/>
      <c r="B53" s="236" t="str">
        <f t="shared" si="3"/>
        <v/>
      </c>
      <c r="C53" s="237"/>
      <c r="D53" s="238"/>
      <c r="E53" s="146">
        <f t="shared" si="4"/>
        <v>0</v>
      </c>
      <c r="F53" s="146">
        <f t="shared" si="5"/>
        <v>0</v>
      </c>
      <c r="G53" s="147">
        <f t="shared" si="6"/>
        <v>0</v>
      </c>
      <c r="H53" s="148">
        <f t="shared" si="7"/>
        <v>0</v>
      </c>
      <c r="I53" s="148">
        <f t="shared" si="8"/>
        <v>0</v>
      </c>
      <c r="J53" s="148">
        <f t="shared" si="9"/>
        <v>0</v>
      </c>
      <c r="K53" s="148">
        <f t="shared" si="10"/>
        <v>0</v>
      </c>
      <c r="L53" s="148">
        <f t="shared" si="11"/>
        <v>0</v>
      </c>
      <c r="M53" s="148">
        <f t="shared" si="12"/>
        <v>0</v>
      </c>
      <c r="N53" s="148">
        <f t="shared" si="13"/>
        <v>0</v>
      </c>
      <c r="O53" s="148">
        <f t="shared" si="14"/>
        <v>0</v>
      </c>
      <c r="P53" s="149">
        <f t="shared" si="15"/>
        <v>0</v>
      </c>
      <c r="Q53" s="148">
        <f t="shared" si="16"/>
        <v>0</v>
      </c>
      <c r="R53" s="148">
        <f t="shared" si="17"/>
        <v>0</v>
      </c>
      <c r="S53" s="148">
        <f t="shared" si="18"/>
        <v>0</v>
      </c>
      <c r="T53" s="149">
        <f t="shared" si="19"/>
        <v>0</v>
      </c>
      <c r="U53" s="146">
        <f t="shared" si="20"/>
        <v>0</v>
      </c>
      <c r="V53" s="148">
        <f t="shared" si="21"/>
        <v>0</v>
      </c>
      <c r="W53" s="149">
        <f t="shared" si="22"/>
        <v>0</v>
      </c>
      <c r="X53" s="148">
        <f t="shared" si="23"/>
        <v>0</v>
      </c>
      <c r="Y53" s="147">
        <f t="shared" si="24"/>
        <v>0</v>
      </c>
      <c r="Z53" s="148">
        <f t="shared" si="25"/>
        <v>0</v>
      </c>
      <c r="AA53" s="148">
        <f t="shared" si="26"/>
        <v>0</v>
      </c>
      <c r="AB53" s="149">
        <f t="shared" si="27"/>
        <v>0</v>
      </c>
      <c r="AC53" s="101">
        <f t="shared" si="28"/>
        <v>0</v>
      </c>
      <c r="AD53" s="153"/>
    </row>
    <row r="54" spans="1:30" ht="39.950000000000003" customHeight="1" x14ac:dyDescent="0.25">
      <c r="A54" s="153"/>
      <c r="B54" s="236" t="str">
        <f t="shared" si="3"/>
        <v/>
      </c>
      <c r="C54" s="237"/>
      <c r="D54" s="238"/>
      <c r="E54" s="146">
        <f t="shared" si="4"/>
        <v>0</v>
      </c>
      <c r="F54" s="146">
        <f t="shared" si="5"/>
        <v>0</v>
      </c>
      <c r="G54" s="147">
        <f t="shared" si="6"/>
        <v>0</v>
      </c>
      <c r="H54" s="148">
        <f t="shared" si="7"/>
        <v>0</v>
      </c>
      <c r="I54" s="148">
        <f t="shared" si="8"/>
        <v>0</v>
      </c>
      <c r="J54" s="148">
        <f t="shared" si="9"/>
        <v>0</v>
      </c>
      <c r="K54" s="148">
        <f t="shared" si="10"/>
        <v>0</v>
      </c>
      <c r="L54" s="148">
        <f t="shared" si="11"/>
        <v>0</v>
      </c>
      <c r="M54" s="148">
        <f t="shared" si="12"/>
        <v>0</v>
      </c>
      <c r="N54" s="148">
        <f t="shared" si="13"/>
        <v>0</v>
      </c>
      <c r="O54" s="148">
        <f t="shared" si="14"/>
        <v>0</v>
      </c>
      <c r="P54" s="149">
        <f t="shared" si="15"/>
        <v>0</v>
      </c>
      <c r="Q54" s="148">
        <f t="shared" si="16"/>
        <v>0</v>
      </c>
      <c r="R54" s="148">
        <f t="shared" si="17"/>
        <v>0</v>
      </c>
      <c r="S54" s="148">
        <f t="shared" si="18"/>
        <v>0</v>
      </c>
      <c r="T54" s="149">
        <f t="shared" si="19"/>
        <v>0</v>
      </c>
      <c r="U54" s="146">
        <f t="shared" si="20"/>
        <v>0</v>
      </c>
      <c r="V54" s="148">
        <f t="shared" si="21"/>
        <v>0</v>
      </c>
      <c r="W54" s="149">
        <f t="shared" si="22"/>
        <v>0</v>
      </c>
      <c r="X54" s="148">
        <f t="shared" si="23"/>
        <v>0</v>
      </c>
      <c r="Y54" s="147">
        <f t="shared" si="24"/>
        <v>0</v>
      </c>
      <c r="Z54" s="148">
        <f t="shared" si="25"/>
        <v>0</v>
      </c>
      <c r="AA54" s="148">
        <f t="shared" si="26"/>
        <v>0</v>
      </c>
      <c r="AB54" s="149">
        <f t="shared" si="27"/>
        <v>0</v>
      </c>
      <c r="AC54" s="101">
        <f t="shared" si="28"/>
        <v>0</v>
      </c>
      <c r="AD54" s="153"/>
    </row>
    <row r="55" spans="1:30" ht="39.950000000000003" customHeight="1" thickBot="1" x14ac:dyDescent="0.3">
      <c r="A55" s="153"/>
      <c r="B55" s="240" t="str">
        <f t="shared" si="3"/>
        <v/>
      </c>
      <c r="C55" s="241"/>
      <c r="D55" s="241"/>
      <c r="E55" s="146">
        <f t="shared" si="4"/>
        <v>0</v>
      </c>
      <c r="F55" s="146">
        <f t="shared" si="5"/>
        <v>0</v>
      </c>
      <c r="G55" s="147">
        <f t="shared" si="6"/>
        <v>0</v>
      </c>
      <c r="H55" s="148">
        <f t="shared" si="7"/>
        <v>0</v>
      </c>
      <c r="I55" s="148">
        <f t="shared" si="8"/>
        <v>0</v>
      </c>
      <c r="J55" s="148">
        <f t="shared" si="9"/>
        <v>0</v>
      </c>
      <c r="K55" s="148">
        <f t="shared" si="10"/>
        <v>0</v>
      </c>
      <c r="L55" s="148">
        <f t="shared" si="11"/>
        <v>0</v>
      </c>
      <c r="M55" s="148">
        <f t="shared" si="12"/>
        <v>0</v>
      </c>
      <c r="N55" s="148">
        <f t="shared" si="13"/>
        <v>0</v>
      </c>
      <c r="O55" s="148">
        <f t="shared" si="14"/>
        <v>0</v>
      </c>
      <c r="P55" s="149">
        <f t="shared" si="15"/>
        <v>0</v>
      </c>
      <c r="Q55" s="148">
        <f t="shared" si="16"/>
        <v>0</v>
      </c>
      <c r="R55" s="148">
        <f t="shared" si="17"/>
        <v>0</v>
      </c>
      <c r="S55" s="148">
        <f t="shared" si="18"/>
        <v>0</v>
      </c>
      <c r="T55" s="149">
        <f t="shared" si="19"/>
        <v>0</v>
      </c>
      <c r="U55" s="146">
        <f t="shared" si="20"/>
        <v>0</v>
      </c>
      <c r="V55" s="148">
        <f t="shared" si="21"/>
        <v>0</v>
      </c>
      <c r="W55" s="149">
        <f t="shared" si="22"/>
        <v>0</v>
      </c>
      <c r="X55" s="148">
        <f t="shared" si="23"/>
        <v>0</v>
      </c>
      <c r="Y55" s="147">
        <f t="shared" si="24"/>
        <v>0</v>
      </c>
      <c r="Z55" s="148">
        <f t="shared" si="25"/>
        <v>0</v>
      </c>
      <c r="AA55" s="148">
        <f t="shared" si="26"/>
        <v>0</v>
      </c>
      <c r="AB55" s="149">
        <f t="shared" si="27"/>
        <v>0</v>
      </c>
      <c r="AC55" s="100">
        <f t="shared" si="28"/>
        <v>0</v>
      </c>
      <c r="AD55" s="153"/>
    </row>
    <row r="56" spans="1:30" ht="39.950000000000003" customHeight="1" thickBot="1" x14ac:dyDescent="0.3">
      <c r="A56" s="153"/>
      <c r="B56" s="246" t="s">
        <v>25</v>
      </c>
      <c r="C56" s="247"/>
      <c r="D56" s="247"/>
      <c r="E56" s="151">
        <f t="shared" si="4"/>
        <v>0</v>
      </c>
      <c r="F56" s="104">
        <f t="shared" si="5"/>
        <v>0</v>
      </c>
      <c r="G56" s="105">
        <f t="shared" si="6"/>
        <v>0</v>
      </c>
      <c r="H56" s="105">
        <f t="shared" si="7"/>
        <v>0</v>
      </c>
      <c r="I56" s="105">
        <f t="shared" si="8"/>
        <v>0</v>
      </c>
      <c r="J56" s="105">
        <f t="shared" si="9"/>
        <v>0</v>
      </c>
      <c r="K56" s="105">
        <f t="shared" si="10"/>
        <v>0</v>
      </c>
      <c r="L56" s="105">
        <f t="shared" si="11"/>
        <v>0</v>
      </c>
      <c r="M56" s="105">
        <f t="shared" si="12"/>
        <v>0</v>
      </c>
      <c r="N56" s="105">
        <f t="shared" si="13"/>
        <v>0</v>
      </c>
      <c r="O56" s="105">
        <f t="shared" si="14"/>
        <v>0</v>
      </c>
      <c r="P56" s="106">
        <f t="shared" si="15"/>
        <v>0</v>
      </c>
      <c r="Q56" s="105">
        <f t="shared" si="16"/>
        <v>0</v>
      </c>
      <c r="R56" s="105">
        <f t="shared" si="17"/>
        <v>0</v>
      </c>
      <c r="S56" s="105">
        <f t="shared" si="18"/>
        <v>0</v>
      </c>
      <c r="T56" s="107">
        <f t="shared" si="19"/>
        <v>0</v>
      </c>
      <c r="U56" s="108">
        <f t="shared" si="20"/>
        <v>0</v>
      </c>
      <c r="V56" s="105">
        <f t="shared" si="21"/>
        <v>0</v>
      </c>
      <c r="W56" s="106">
        <f t="shared" si="22"/>
        <v>0</v>
      </c>
      <c r="X56" s="105">
        <f t="shared" si="23"/>
        <v>0</v>
      </c>
      <c r="Y56" s="105">
        <f t="shared" si="24"/>
        <v>0</v>
      </c>
      <c r="Z56" s="105">
        <f t="shared" si="25"/>
        <v>0</v>
      </c>
      <c r="AA56" s="105">
        <f t="shared" si="26"/>
        <v>0</v>
      </c>
      <c r="AB56" s="106">
        <f t="shared" si="27"/>
        <v>0</v>
      </c>
      <c r="AC56" s="152">
        <f t="shared" si="28"/>
        <v>0</v>
      </c>
      <c r="AD56" s="153"/>
    </row>
    <row r="57" spans="1:30" ht="8.25" customHeight="1" thickTop="1" x14ac:dyDescent="0.25">
      <c r="A57" s="153"/>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row>
  </sheetData>
  <sheetProtection algorithmName="SHA-512" hashValue="0XscKC43IZ7yWpNEChWMlm2JJchQOmtiYpjDiCEIr5xtgnlbCFrlVT8Rq2SkHW6AwWSawgQ5HQn8KsIzwNUOFg==" saltValue="drmWWUy4x4EpGcPIH/CwbQ==" spinCount="100000" sheet="1" objects="1" scenarios="1" selectLockedCells="1" selectUnlockedCells="1"/>
  <mergeCells count="50">
    <mergeCell ref="B56:D56"/>
    <mergeCell ref="B45:D45"/>
    <mergeCell ref="B46:D46"/>
    <mergeCell ref="B47:D47"/>
    <mergeCell ref="B48:D48"/>
    <mergeCell ref="B49:D49"/>
    <mergeCell ref="B50:D50"/>
    <mergeCell ref="B51:D51"/>
    <mergeCell ref="B52:D52"/>
    <mergeCell ref="B53:D53"/>
    <mergeCell ref="B54:D54"/>
    <mergeCell ref="B55:D55"/>
    <mergeCell ref="B31:AC31"/>
    <mergeCell ref="B32:AC32"/>
    <mergeCell ref="B44:D44"/>
    <mergeCell ref="B38:D38"/>
    <mergeCell ref="B40:D40"/>
    <mergeCell ref="B41:D41"/>
    <mergeCell ref="B42:D42"/>
    <mergeCell ref="B43:D43"/>
    <mergeCell ref="I34:O34"/>
    <mergeCell ref="S34:U34"/>
    <mergeCell ref="AC37:AC39"/>
    <mergeCell ref="F37:T37"/>
    <mergeCell ref="U37:AB37"/>
    <mergeCell ref="B26:D26"/>
    <mergeCell ref="B27:D27"/>
    <mergeCell ref="B28:D28"/>
    <mergeCell ref="B20:D20"/>
    <mergeCell ref="B21:D21"/>
    <mergeCell ref="B22:D22"/>
    <mergeCell ref="B23:D23"/>
    <mergeCell ref="B24:D24"/>
    <mergeCell ref="B25:D25"/>
    <mergeCell ref="I6:O6"/>
    <mergeCell ref="S6:U6"/>
    <mergeCell ref="B3:AC3"/>
    <mergeCell ref="B4:AC4"/>
    <mergeCell ref="B19:D19"/>
    <mergeCell ref="B10:D10"/>
    <mergeCell ref="B12:D12"/>
    <mergeCell ref="B13:D13"/>
    <mergeCell ref="B14:D14"/>
    <mergeCell ref="B15:D15"/>
    <mergeCell ref="B16:D16"/>
    <mergeCell ref="AC9:AC11"/>
    <mergeCell ref="B17:D17"/>
    <mergeCell ref="B18:D18"/>
    <mergeCell ref="U9:AB9"/>
    <mergeCell ref="F9:T9"/>
  </mergeCells>
  <printOptions horizontalCentered="1"/>
  <pageMargins left="0.23622047244094491" right="0.19685039370078741" top="1.2598425196850394" bottom="2.2799999999999998" header="0.31496062992125984" footer="0.31496062992125984"/>
  <pageSetup scale="36" orientation="landscape" blackAndWhite="1"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COLLECTION</vt:lpstr>
      <vt:lpstr>ROSTER</vt:lpstr>
      <vt:lpstr>GAMES</vt:lpstr>
      <vt:lpstr>TOTALS &amp; AVGS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Morrison</dc:creator>
  <cp:lastModifiedBy>Bob Morrison</cp:lastModifiedBy>
  <cp:lastPrinted>2015-01-22T23:26:55Z</cp:lastPrinted>
  <dcterms:created xsi:type="dcterms:W3CDTF">2014-12-23T19:22:46Z</dcterms:created>
  <dcterms:modified xsi:type="dcterms:W3CDTF">2015-01-22T23:30:00Z</dcterms:modified>
</cp:coreProperties>
</file>